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603"/>
  </bookViews>
  <sheets>
    <sheet name="ф.2 Финанс. кап. влож." sheetId="34" r:id="rId1"/>
  </sheets>
  <definedNames>
    <definedName name="_xlnm._FilterDatabase" localSheetId="0" hidden="1">'ф.2 Финанс. кап. влож.'!$A$16:$CF$119</definedName>
  </definedNames>
  <calcPr calcId="145621"/>
</workbook>
</file>

<file path=xl/calcChain.xml><?xml version="1.0" encoding="utf-8"?>
<calcChain xmlns="http://schemas.openxmlformats.org/spreadsheetml/2006/main">
  <c r="I106" i="34" l="1"/>
  <c r="H106" i="34"/>
  <c r="H69" i="34"/>
  <c r="H70" i="34"/>
  <c r="H40" i="34"/>
  <c r="I44" i="34" l="1"/>
  <c r="I45" i="34"/>
  <c r="I46" i="34"/>
  <c r="I47" i="34"/>
  <c r="I48" i="34"/>
  <c r="I49" i="34"/>
  <c r="I50" i="34"/>
  <c r="I51" i="34"/>
  <c r="I52" i="34"/>
  <c r="I53" i="34"/>
  <c r="I54" i="34"/>
  <c r="I55" i="34"/>
  <c r="I56" i="34"/>
  <c r="I57" i="34"/>
  <c r="I58" i="34"/>
  <c r="I59" i="34"/>
  <c r="I60" i="34"/>
  <c r="I61" i="34"/>
  <c r="I62" i="34"/>
  <c r="I63" i="34"/>
  <c r="I64" i="34"/>
  <c r="I65" i="34"/>
  <c r="I66" i="34"/>
  <c r="I67" i="34"/>
  <c r="I68" i="34"/>
  <c r="I41" i="34"/>
  <c r="I42" i="34"/>
  <c r="BX120" i="34" l="1"/>
  <c r="BY120" i="34"/>
  <c r="BZ120" i="34"/>
  <c r="CA120" i="34"/>
  <c r="CC120" i="34"/>
  <c r="CD120" i="34"/>
  <c r="CE120" i="34"/>
  <c r="CF120" i="34"/>
  <c r="AS120" i="34"/>
  <c r="AI120" i="34"/>
  <c r="Y120" i="34"/>
  <c r="I120" i="34"/>
  <c r="T120" i="34" s="1"/>
  <c r="I117" i="34"/>
  <c r="T117" i="34" s="1"/>
  <c r="AS108" i="34"/>
  <c r="AI54" i="34"/>
  <c r="Y54" i="34"/>
  <c r="P120" i="34" l="1"/>
  <c r="BW120" i="34"/>
  <c r="CB120" i="34"/>
  <c r="P117" i="34"/>
  <c r="AB117" i="34"/>
  <c r="Y117" i="34" s="1"/>
  <c r="CA118" i="34"/>
  <c r="BX118" i="34"/>
  <c r="BY118" i="34"/>
  <c r="BZ118" i="34"/>
  <c r="I118" i="34"/>
  <c r="T118" i="34" s="1"/>
  <c r="I72" i="34"/>
  <c r="P72" i="34" s="1"/>
  <c r="P118" i="34" l="1"/>
  <c r="BW118" i="34"/>
  <c r="T72" i="34"/>
  <c r="H38" i="34" l="1"/>
  <c r="J103" i="34"/>
  <c r="K103" i="34"/>
  <c r="L103" i="34"/>
  <c r="M103" i="34"/>
  <c r="N103" i="34"/>
  <c r="O103" i="34"/>
  <c r="Q103" i="34"/>
  <c r="R103" i="34"/>
  <c r="S103" i="34"/>
  <c r="U103" i="34"/>
  <c r="V103" i="34"/>
  <c r="W103" i="34"/>
  <c r="X103" i="34"/>
  <c r="Z103" i="34"/>
  <c r="AA103" i="34"/>
  <c r="AB103" i="34"/>
  <c r="AC103" i="34"/>
  <c r="AD103" i="34"/>
  <c r="AE103" i="34"/>
  <c r="AF103" i="34"/>
  <c r="AG103" i="34"/>
  <c r="AH103" i="34"/>
  <c r="AJ103" i="34"/>
  <c r="AK103" i="34"/>
  <c r="AL103" i="34"/>
  <c r="AM103" i="34"/>
  <c r="AN103" i="34"/>
  <c r="AO103" i="34"/>
  <c r="AP103" i="34"/>
  <c r="AQ103" i="34"/>
  <c r="AR103" i="34"/>
  <c r="AT103" i="34"/>
  <c r="AU103" i="34"/>
  <c r="AV103" i="34"/>
  <c r="AW103" i="34"/>
  <c r="AX103" i="34"/>
  <c r="AY103" i="34"/>
  <c r="AZ103" i="34"/>
  <c r="BA103" i="34"/>
  <c r="BB103" i="34"/>
  <c r="BC103" i="34"/>
  <c r="BD103" i="34"/>
  <c r="BE103" i="34"/>
  <c r="BF103" i="34"/>
  <c r="BG103" i="34"/>
  <c r="BH103" i="34"/>
  <c r="BI103" i="34"/>
  <c r="BJ103" i="34"/>
  <c r="BK103" i="34"/>
  <c r="BL103" i="34"/>
  <c r="BM103" i="34"/>
  <c r="BN103" i="34"/>
  <c r="BO103" i="34"/>
  <c r="BP103" i="34"/>
  <c r="BQ103" i="34"/>
  <c r="BR103" i="34"/>
  <c r="BS103" i="34"/>
  <c r="BT103" i="34"/>
  <c r="BU103" i="34"/>
  <c r="BV103" i="34"/>
  <c r="H103" i="34"/>
  <c r="CC108" i="34" l="1"/>
  <c r="CD108" i="34"/>
  <c r="CE108" i="34"/>
  <c r="CF108" i="34"/>
  <c r="CC109" i="34"/>
  <c r="CD109" i="34"/>
  <c r="CE109" i="34"/>
  <c r="CF109" i="34"/>
  <c r="CC110" i="34"/>
  <c r="CD110" i="34"/>
  <c r="CE110" i="34"/>
  <c r="CF110" i="34"/>
  <c r="CC111" i="34"/>
  <c r="CD111" i="34"/>
  <c r="CE111" i="34"/>
  <c r="CF111" i="34"/>
  <c r="CC112" i="34"/>
  <c r="CD112" i="34"/>
  <c r="CE112" i="34"/>
  <c r="CF112" i="34"/>
  <c r="CC113" i="34"/>
  <c r="CD113" i="34"/>
  <c r="CE113" i="34"/>
  <c r="CF113" i="34"/>
  <c r="CC114" i="34"/>
  <c r="CD114" i="34"/>
  <c r="CE114" i="34"/>
  <c r="CF114" i="34"/>
  <c r="CC115" i="34"/>
  <c r="CD115" i="34"/>
  <c r="CE115" i="34"/>
  <c r="CF115" i="34"/>
  <c r="CC116" i="34"/>
  <c r="CD116" i="34"/>
  <c r="CE116" i="34"/>
  <c r="CF116" i="34"/>
  <c r="CC118" i="34"/>
  <c r="CD118" i="34"/>
  <c r="CE118" i="34"/>
  <c r="CF118" i="34"/>
  <c r="CC119" i="34"/>
  <c r="CD119" i="34"/>
  <c r="CE119" i="34"/>
  <c r="CF119" i="34"/>
  <c r="CF107" i="34"/>
  <c r="CE107" i="34"/>
  <c r="CD107" i="34"/>
  <c r="CC107" i="34"/>
  <c r="CC72" i="34"/>
  <c r="CD72" i="34"/>
  <c r="CE72" i="34"/>
  <c r="CF72" i="34"/>
  <c r="CC73" i="34"/>
  <c r="CD73" i="34"/>
  <c r="CE73" i="34"/>
  <c r="CF73" i="34"/>
  <c r="CC74" i="34"/>
  <c r="CD74" i="34"/>
  <c r="CE74" i="34"/>
  <c r="CF74" i="34"/>
  <c r="CC75" i="34"/>
  <c r="CD75" i="34"/>
  <c r="CE75" i="34"/>
  <c r="CF75" i="34"/>
  <c r="CC76" i="34"/>
  <c r="CD76" i="34"/>
  <c r="CE76" i="34"/>
  <c r="CF76" i="34"/>
  <c r="CC77" i="34"/>
  <c r="CD77" i="34"/>
  <c r="CE77" i="34"/>
  <c r="CF77" i="34"/>
  <c r="CC78" i="34"/>
  <c r="CD78" i="34"/>
  <c r="CE78" i="34"/>
  <c r="CF78" i="34"/>
  <c r="CC79" i="34"/>
  <c r="CD79" i="34"/>
  <c r="CE79" i="34"/>
  <c r="CF79" i="34"/>
  <c r="CC80" i="34"/>
  <c r="CD80" i="34"/>
  <c r="CE80" i="34"/>
  <c r="CF80" i="34"/>
  <c r="CC81" i="34"/>
  <c r="CD81" i="34"/>
  <c r="CE81" i="34"/>
  <c r="CF81" i="34"/>
  <c r="CC82" i="34"/>
  <c r="CD82" i="34"/>
  <c r="CE82" i="34"/>
  <c r="CF82" i="34"/>
  <c r="CC83" i="34"/>
  <c r="CD83" i="34"/>
  <c r="CE83" i="34"/>
  <c r="CF83" i="34"/>
  <c r="CE71" i="34"/>
  <c r="CC45" i="34"/>
  <c r="CD45" i="34"/>
  <c r="CE45" i="34"/>
  <c r="CF45" i="34"/>
  <c r="CC46" i="34"/>
  <c r="CD46" i="34"/>
  <c r="CE46" i="34"/>
  <c r="CF46" i="34"/>
  <c r="CC47" i="34"/>
  <c r="CD47" i="34"/>
  <c r="CE47" i="34"/>
  <c r="CF47" i="34"/>
  <c r="CC48" i="34"/>
  <c r="CD48" i="34"/>
  <c r="CE48" i="34"/>
  <c r="CF48" i="34"/>
  <c r="CC49" i="34"/>
  <c r="CD49" i="34"/>
  <c r="CE49" i="34"/>
  <c r="CF49" i="34"/>
  <c r="CC50" i="34"/>
  <c r="CD50" i="34"/>
  <c r="CE50" i="34"/>
  <c r="CF50" i="34"/>
  <c r="CC51" i="34"/>
  <c r="CD51" i="34"/>
  <c r="CE51" i="34"/>
  <c r="CF51" i="34"/>
  <c r="CC52" i="34"/>
  <c r="CD52" i="34"/>
  <c r="CE52" i="34"/>
  <c r="CF52" i="34"/>
  <c r="CC53" i="34"/>
  <c r="CD53" i="34"/>
  <c r="CE53" i="34"/>
  <c r="CF53" i="34"/>
  <c r="CC54" i="34"/>
  <c r="CD54" i="34"/>
  <c r="CE54" i="34"/>
  <c r="CF54" i="34"/>
  <c r="CC55" i="34"/>
  <c r="CD55" i="34"/>
  <c r="CE55" i="34"/>
  <c r="CF55" i="34"/>
  <c r="CC56" i="34"/>
  <c r="CD56" i="34"/>
  <c r="CE56" i="34"/>
  <c r="CF56" i="34"/>
  <c r="CC57" i="34"/>
  <c r="CD57" i="34"/>
  <c r="CE57" i="34"/>
  <c r="CF57" i="34"/>
  <c r="CC58" i="34"/>
  <c r="CD58" i="34"/>
  <c r="CE58" i="34"/>
  <c r="CF58" i="34"/>
  <c r="CC59" i="34"/>
  <c r="CD59" i="34"/>
  <c r="CE59" i="34"/>
  <c r="CF59" i="34"/>
  <c r="CC60" i="34"/>
  <c r="CD60" i="34"/>
  <c r="CE60" i="34"/>
  <c r="CF60" i="34"/>
  <c r="CC61" i="34"/>
  <c r="CD61" i="34"/>
  <c r="CE61" i="34"/>
  <c r="CF61" i="34"/>
  <c r="CC62" i="34"/>
  <c r="CD62" i="34"/>
  <c r="CE62" i="34"/>
  <c r="CF62" i="34"/>
  <c r="CC63" i="34"/>
  <c r="CD63" i="34"/>
  <c r="CE63" i="34"/>
  <c r="CF63" i="34"/>
  <c r="CC64" i="34"/>
  <c r="CD64" i="34"/>
  <c r="CE64" i="34"/>
  <c r="CF64" i="34"/>
  <c r="CC65" i="34"/>
  <c r="CD65" i="34"/>
  <c r="CE65" i="34"/>
  <c r="CF65" i="34"/>
  <c r="CC66" i="34"/>
  <c r="CD66" i="34"/>
  <c r="CE66" i="34"/>
  <c r="CF66" i="34"/>
  <c r="CC67" i="34"/>
  <c r="CD67" i="34"/>
  <c r="CE67" i="34"/>
  <c r="CF67" i="34"/>
  <c r="CC68" i="34"/>
  <c r="CD68" i="34"/>
  <c r="CE68" i="34"/>
  <c r="CF68" i="34"/>
  <c r="I104" i="34"/>
  <c r="CB55" i="34" l="1"/>
  <c r="CB54" i="34"/>
  <c r="P104" i="34"/>
  <c r="CB83" i="34"/>
  <c r="CB82" i="34"/>
  <c r="CB80" i="34"/>
  <c r="CB79" i="34"/>
  <c r="CB78" i="34"/>
  <c r="CB76" i="34"/>
  <c r="CB75" i="34"/>
  <c r="CB74" i="34"/>
  <c r="CB72" i="34"/>
  <c r="CB119" i="34"/>
  <c r="CB116" i="34"/>
  <c r="CB115" i="34"/>
  <c r="CB113" i="34"/>
  <c r="CB112" i="34"/>
  <c r="CB111" i="34"/>
  <c r="CB109" i="34"/>
  <c r="CB108" i="34"/>
  <c r="CB51" i="34"/>
  <c r="CB47" i="34"/>
  <c r="CB81" i="34"/>
  <c r="CB77" i="34"/>
  <c r="CB73" i="34"/>
  <c r="CB68" i="34"/>
  <c r="CB66" i="34"/>
  <c r="CB65" i="34"/>
  <c r="CB64" i="34"/>
  <c r="CB62" i="34"/>
  <c r="CB61" i="34"/>
  <c r="CB60" i="34"/>
  <c r="CB58" i="34"/>
  <c r="CB57" i="34"/>
  <c r="CB56" i="34"/>
  <c r="CB118" i="34"/>
  <c r="CB114" i="34"/>
  <c r="CB67" i="34"/>
  <c r="CB63" i="34"/>
  <c r="CB59" i="34"/>
  <c r="CB53" i="34"/>
  <c r="CB52" i="34"/>
  <c r="CB50" i="34"/>
  <c r="CB49" i="34"/>
  <c r="CB48" i="34"/>
  <c r="CB46" i="34"/>
  <c r="CB45" i="34"/>
  <c r="CB107" i="34"/>
  <c r="CB110" i="34"/>
  <c r="AI85" i="34"/>
  <c r="T104" i="34"/>
  <c r="I85" i="34"/>
  <c r="T85" i="34" s="1"/>
  <c r="I86" i="34"/>
  <c r="T86" i="34" s="1"/>
  <c r="BX104" i="34"/>
  <c r="BY104" i="34"/>
  <c r="BZ104" i="34"/>
  <c r="BZ103" i="34" s="1"/>
  <c r="CA104" i="34"/>
  <c r="CC104" i="34"/>
  <c r="CD104" i="34"/>
  <c r="CE104" i="34"/>
  <c r="CF104" i="34"/>
  <c r="AS104" i="34"/>
  <c r="AS103" i="34" s="1"/>
  <c r="AI104" i="34"/>
  <c r="P86" i="34" l="1"/>
  <c r="CB104" i="34"/>
  <c r="BW104" i="34"/>
  <c r="BW103" i="34" s="1"/>
  <c r="P85" i="34"/>
  <c r="AV52" i="34"/>
  <c r="AS52" i="34" s="1"/>
  <c r="P52" i="34"/>
  <c r="BX85" i="34" l="1"/>
  <c r="BY85" i="34"/>
  <c r="BZ85" i="34"/>
  <c r="CA85" i="34"/>
  <c r="CC85" i="34"/>
  <c r="CD85" i="34"/>
  <c r="CE85" i="34"/>
  <c r="CF85" i="34"/>
  <c r="BX86" i="34"/>
  <c r="BY86" i="34"/>
  <c r="BZ86" i="34"/>
  <c r="CA86" i="34"/>
  <c r="CC86" i="34"/>
  <c r="CD86" i="34"/>
  <c r="CE86" i="34"/>
  <c r="CF86" i="34"/>
  <c r="AS119" i="34"/>
  <c r="P26" i="34"/>
  <c r="P22" i="34"/>
  <c r="P20" i="34"/>
  <c r="Q40" i="34"/>
  <c r="R40" i="34"/>
  <c r="S40" i="34"/>
  <c r="U40" i="34"/>
  <c r="V40" i="34"/>
  <c r="W40" i="34"/>
  <c r="X40" i="34"/>
  <c r="Z40" i="34"/>
  <c r="AA40" i="34"/>
  <c r="AC40" i="34"/>
  <c r="AD40" i="34"/>
  <c r="AE40" i="34"/>
  <c r="AF40" i="34"/>
  <c r="AG40" i="34"/>
  <c r="AH40" i="34"/>
  <c r="AJ40" i="34"/>
  <c r="AK40" i="34"/>
  <c r="AM40" i="34"/>
  <c r="AN40" i="34"/>
  <c r="AO40" i="34"/>
  <c r="AP40" i="34"/>
  <c r="AQ40" i="34"/>
  <c r="AR40" i="34"/>
  <c r="AT40" i="34"/>
  <c r="AU40" i="34"/>
  <c r="AW40" i="34"/>
  <c r="AX40" i="34"/>
  <c r="AY40" i="34"/>
  <c r="AZ40" i="34"/>
  <c r="BA40" i="34"/>
  <c r="BB40" i="34"/>
  <c r="BC40" i="34"/>
  <c r="BD40" i="34"/>
  <c r="BE40" i="34"/>
  <c r="BF40" i="34"/>
  <c r="BG40" i="34"/>
  <c r="BH40" i="34"/>
  <c r="BI40" i="34"/>
  <c r="BJ40" i="34"/>
  <c r="BK40" i="34"/>
  <c r="BL40" i="34"/>
  <c r="BN40" i="34"/>
  <c r="BO40" i="34"/>
  <c r="BP40" i="34"/>
  <c r="BQ40" i="34"/>
  <c r="BS40" i="34"/>
  <c r="BT40" i="34"/>
  <c r="BU40" i="34"/>
  <c r="BV40" i="34"/>
  <c r="J38" i="34"/>
  <c r="J37" i="34" s="1"/>
  <c r="M38" i="34"/>
  <c r="M37" i="34" s="1"/>
  <c r="AI75" i="34"/>
  <c r="J70" i="34"/>
  <c r="K70" i="34"/>
  <c r="L70" i="34"/>
  <c r="M70" i="34"/>
  <c r="N70" i="34"/>
  <c r="O70" i="34"/>
  <c r="Q70" i="34"/>
  <c r="R70" i="34"/>
  <c r="S70" i="34"/>
  <c r="U70" i="34"/>
  <c r="V70" i="34"/>
  <c r="W70" i="34"/>
  <c r="X70" i="34"/>
  <c r="Z70" i="34"/>
  <c r="AA70" i="34"/>
  <c r="AC70" i="34"/>
  <c r="AD70" i="34"/>
  <c r="AE70" i="34"/>
  <c r="AF70" i="34"/>
  <c r="AG70" i="34"/>
  <c r="AH70" i="34"/>
  <c r="AJ70" i="34"/>
  <c r="AK70" i="34"/>
  <c r="AL70" i="34"/>
  <c r="AM70" i="34"/>
  <c r="AN70" i="34"/>
  <c r="AO70" i="34"/>
  <c r="AP70" i="34"/>
  <c r="AQ70" i="34"/>
  <c r="AR70" i="34"/>
  <c r="AT70" i="34"/>
  <c r="AU70" i="34"/>
  <c r="AW70" i="34"/>
  <c r="AX70" i="34"/>
  <c r="AY70" i="34"/>
  <c r="AZ70" i="34"/>
  <c r="BA70" i="34"/>
  <c r="BB70" i="34"/>
  <c r="BC70" i="34"/>
  <c r="BD70" i="34"/>
  <c r="BE70" i="34"/>
  <c r="BF70" i="34"/>
  <c r="BG70" i="34"/>
  <c r="BH70" i="34"/>
  <c r="BI70" i="34"/>
  <c r="BJ70" i="34"/>
  <c r="BK70" i="34"/>
  <c r="BL70" i="34"/>
  <c r="BM70" i="34"/>
  <c r="BN70" i="34"/>
  <c r="BO70" i="34"/>
  <c r="BP70" i="34"/>
  <c r="BQ70" i="34"/>
  <c r="BR70" i="34"/>
  <c r="BS70" i="34"/>
  <c r="BT70" i="34"/>
  <c r="BU70" i="34"/>
  <c r="BV70" i="34"/>
  <c r="I108" i="34"/>
  <c r="I109" i="34"/>
  <c r="I110" i="34"/>
  <c r="I111" i="34"/>
  <c r="AL111" i="34" s="1"/>
  <c r="AI111" i="34" s="1"/>
  <c r="I112" i="34"/>
  <c r="I113" i="34"/>
  <c r="AB113" i="34" s="1"/>
  <c r="Y113" i="34" s="1"/>
  <c r="I114" i="34"/>
  <c r="I115" i="34"/>
  <c r="I116" i="34"/>
  <c r="I107" i="34"/>
  <c r="I103" i="34"/>
  <c r="Y103" i="34"/>
  <c r="AS86" i="34"/>
  <c r="AS85" i="34"/>
  <c r="AI86" i="34"/>
  <c r="I73" i="34"/>
  <c r="I74" i="34"/>
  <c r="I75" i="34"/>
  <c r="I76" i="34"/>
  <c r="I77" i="34"/>
  <c r="I78" i="34"/>
  <c r="I79" i="34"/>
  <c r="I80" i="34"/>
  <c r="I81" i="34"/>
  <c r="I82" i="34"/>
  <c r="I83" i="34"/>
  <c r="I84" i="34"/>
  <c r="I71" i="34"/>
  <c r="AB71" i="34" s="1"/>
  <c r="Y71" i="34" s="1"/>
  <c r="Y46" i="34"/>
  <c r="I43" i="34"/>
  <c r="P43" i="34" s="1"/>
  <c r="CB85" i="34" l="1"/>
  <c r="BW85" i="34"/>
  <c r="I70" i="34"/>
  <c r="BW86" i="34"/>
  <c r="CB86" i="34"/>
  <c r="I119" i="34" l="1"/>
  <c r="T119" i="34" s="1"/>
  <c r="AB119" i="34" s="1"/>
  <c r="CA103" i="34"/>
  <c r="BY103" i="34"/>
  <c r="BX103" i="34"/>
  <c r="BX108" i="34"/>
  <c r="BY108" i="34"/>
  <c r="CA108" i="34"/>
  <c r="BX109" i="34"/>
  <c r="BY109" i="34"/>
  <c r="CA109" i="34"/>
  <c r="BX110" i="34"/>
  <c r="BY110" i="34"/>
  <c r="CA110" i="34"/>
  <c r="BX111" i="34"/>
  <c r="BY111" i="34"/>
  <c r="CA111" i="34"/>
  <c r="BX112" i="34"/>
  <c r="BY112" i="34"/>
  <c r="CA112" i="34"/>
  <c r="BX113" i="34"/>
  <c r="BY113" i="34"/>
  <c r="CA113" i="34"/>
  <c r="BX114" i="34"/>
  <c r="BY114" i="34"/>
  <c r="CA114" i="34"/>
  <c r="BX115" i="34"/>
  <c r="BY115" i="34"/>
  <c r="CA115" i="34"/>
  <c r="BX116" i="34"/>
  <c r="BY116" i="34"/>
  <c r="CA116" i="34"/>
  <c r="BX119" i="34"/>
  <c r="BY119" i="34"/>
  <c r="CA119" i="34"/>
  <c r="CA107" i="34"/>
  <c r="BY107" i="34"/>
  <c r="BX107" i="34"/>
  <c r="BZ94" i="34"/>
  <c r="BW94" i="34" s="1"/>
  <c r="BZ95" i="34"/>
  <c r="BW95" i="34" s="1"/>
  <c r="BZ96" i="34"/>
  <c r="BW96" i="34" s="1"/>
  <c r="BZ89" i="34"/>
  <c r="BW89" i="34" s="1"/>
  <c r="BZ90" i="34"/>
  <c r="BW90" i="34" s="1"/>
  <c r="BZ91" i="34"/>
  <c r="BW91" i="34" s="1"/>
  <c r="BZ92" i="34"/>
  <c r="BW92" i="34" s="1"/>
  <c r="BZ93" i="34"/>
  <c r="BW93" i="34" s="1"/>
  <c r="BZ88" i="34"/>
  <c r="BW88" i="34" s="1"/>
  <c r="BX72" i="34"/>
  <c r="BY72" i="34"/>
  <c r="CA72" i="34"/>
  <c r="BX73" i="34"/>
  <c r="BY73" i="34"/>
  <c r="CA73" i="34"/>
  <c r="BX74" i="34"/>
  <c r="BY74" i="34"/>
  <c r="CA74" i="34"/>
  <c r="BX75" i="34"/>
  <c r="BY75" i="34"/>
  <c r="CA75" i="34"/>
  <c r="BX76" i="34"/>
  <c r="BY76" i="34"/>
  <c r="CA76" i="34"/>
  <c r="BX77" i="34"/>
  <c r="BY77" i="34"/>
  <c r="CA77" i="34"/>
  <c r="BX78" i="34"/>
  <c r="BY78" i="34"/>
  <c r="CA78" i="34"/>
  <c r="BX79" i="34"/>
  <c r="BY79" i="34"/>
  <c r="CA79" i="34"/>
  <c r="BX80" i="34"/>
  <c r="BY80" i="34"/>
  <c r="CA80" i="34"/>
  <c r="BX81" i="34"/>
  <c r="BY81" i="34"/>
  <c r="CA81" i="34"/>
  <c r="BX82" i="34"/>
  <c r="BY82" i="34"/>
  <c r="CA82" i="34"/>
  <c r="BX83" i="34"/>
  <c r="BY83" i="34"/>
  <c r="CA83" i="34"/>
  <c r="BX84" i="34"/>
  <c r="BY84" i="34"/>
  <c r="BZ84" i="34"/>
  <c r="CA84" i="34"/>
  <c r="CA71" i="34"/>
  <c r="BY71" i="34"/>
  <c r="BX71" i="34"/>
  <c r="BX57" i="34"/>
  <c r="BY57" i="34"/>
  <c r="CA57" i="34"/>
  <c r="BX58" i="34"/>
  <c r="BY58" i="34"/>
  <c r="CA58" i="34"/>
  <c r="BX59" i="34"/>
  <c r="BY59" i="34"/>
  <c r="CA59" i="34"/>
  <c r="BX60" i="34"/>
  <c r="BY60" i="34"/>
  <c r="CA60" i="34"/>
  <c r="BX61" i="34"/>
  <c r="BY61" i="34"/>
  <c r="CA61" i="34"/>
  <c r="BX62" i="34"/>
  <c r="BY62" i="34"/>
  <c r="CA62" i="34"/>
  <c r="BX63" i="34"/>
  <c r="BY63" i="34"/>
  <c r="CA63" i="34"/>
  <c r="BX64" i="34"/>
  <c r="BY64" i="34"/>
  <c r="CA64" i="34"/>
  <c r="BX65" i="34"/>
  <c r="BY65" i="34"/>
  <c r="CA65" i="34"/>
  <c r="BX66" i="34"/>
  <c r="BY66" i="34"/>
  <c r="CA66" i="34"/>
  <c r="BX67" i="34"/>
  <c r="BY67" i="34"/>
  <c r="CA67" i="34"/>
  <c r="BX68" i="34"/>
  <c r="BY68" i="34"/>
  <c r="CA68" i="34"/>
  <c r="BX53" i="34"/>
  <c r="BY53" i="34"/>
  <c r="CA53" i="34"/>
  <c r="BX54" i="34"/>
  <c r="BY54" i="34"/>
  <c r="CA54" i="34"/>
  <c r="BX55" i="34"/>
  <c r="BY55" i="34"/>
  <c r="CA55" i="34"/>
  <c r="BX56" i="34"/>
  <c r="BY56" i="34"/>
  <c r="CA56" i="34"/>
  <c r="BX48" i="34"/>
  <c r="BY48" i="34"/>
  <c r="CA48" i="34"/>
  <c r="BX49" i="34"/>
  <c r="BY49" i="34"/>
  <c r="CA49" i="34"/>
  <c r="BX50" i="34"/>
  <c r="BY50" i="34"/>
  <c r="CA50" i="34"/>
  <c r="BX51" i="34"/>
  <c r="BY51" i="34"/>
  <c r="CA51" i="34"/>
  <c r="BX52" i="34"/>
  <c r="BY52" i="34"/>
  <c r="CA52" i="34"/>
  <c r="BX45" i="34"/>
  <c r="BY45" i="34"/>
  <c r="CA45" i="34"/>
  <c r="BX46" i="34"/>
  <c r="BY46" i="34"/>
  <c r="CA46" i="34"/>
  <c r="BX47" i="34"/>
  <c r="BY47" i="34"/>
  <c r="CA47" i="34"/>
  <c r="BX43" i="34"/>
  <c r="BY43" i="34"/>
  <c r="CA43" i="34"/>
  <c r="AT38" i="34"/>
  <c r="AU38" i="34"/>
  <c r="BZ76" i="34"/>
  <c r="AI76" i="34"/>
  <c r="Y75" i="34"/>
  <c r="AB116" i="34"/>
  <c r="Y116" i="34" s="1"/>
  <c r="AB115" i="34"/>
  <c r="Y115" i="34" s="1"/>
  <c r="AB114" i="34"/>
  <c r="AL112" i="34"/>
  <c r="BZ112" i="34" s="1"/>
  <c r="AS110" i="34"/>
  <c r="AV109" i="34"/>
  <c r="AB107" i="34"/>
  <c r="AI84" i="34"/>
  <c r="AB83" i="34"/>
  <c r="BZ83" i="34" s="1"/>
  <c r="Y84" i="34"/>
  <c r="BZ82" i="34"/>
  <c r="BZ81" i="34"/>
  <c r="AS81" i="34"/>
  <c r="AI81" i="34"/>
  <c r="BZ80" i="34"/>
  <c r="BZ79" i="34"/>
  <c r="AI80" i="34"/>
  <c r="AI79" i="34"/>
  <c r="AB77" i="34"/>
  <c r="Y77" i="34" s="1"/>
  <c r="AB78" i="34"/>
  <c r="Y78" i="34" s="1"/>
  <c r="Y74" i="34"/>
  <c r="BZ74" i="34"/>
  <c r="AV73" i="34"/>
  <c r="AB72" i="34"/>
  <c r="Y72" i="34" s="1"/>
  <c r="BZ71" i="34"/>
  <c r="BZ53" i="34"/>
  <c r="AL51" i="34"/>
  <c r="BZ51" i="34" s="1"/>
  <c r="AL48" i="34"/>
  <c r="AI48" i="34" s="1"/>
  <c r="AL47" i="34"/>
  <c r="BZ47" i="34" s="1"/>
  <c r="AV43" i="34"/>
  <c r="AI43" i="34"/>
  <c r="AS44" i="34"/>
  <c r="AV42" i="34"/>
  <c r="AS42" i="34" s="1"/>
  <c r="AV41" i="34"/>
  <c r="AV65" i="34"/>
  <c r="AV66" i="34"/>
  <c r="AS66" i="34" s="1"/>
  <c r="AV67" i="34"/>
  <c r="BZ67" i="34" s="1"/>
  <c r="AV68" i="34"/>
  <c r="AS68" i="34" s="1"/>
  <c r="AV64" i="34"/>
  <c r="AS64" i="34" s="1"/>
  <c r="AL60" i="34"/>
  <c r="AL61" i="34"/>
  <c r="AI61" i="34" s="1"/>
  <c r="AL62" i="34"/>
  <c r="AI62" i="34" s="1"/>
  <c r="AL63" i="34"/>
  <c r="AI63" i="34" s="1"/>
  <c r="AL59" i="34"/>
  <c r="AI59" i="34" s="1"/>
  <c r="AB56" i="34"/>
  <c r="AB57" i="34"/>
  <c r="Y57" i="34" s="1"/>
  <c r="AB58" i="34"/>
  <c r="Y58" i="34" s="1"/>
  <c r="AB55" i="34"/>
  <c r="Y55" i="34" s="1"/>
  <c r="AB50" i="34"/>
  <c r="BZ50" i="34" s="1"/>
  <c r="AB49" i="34"/>
  <c r="BZ49" i="34" s="1"/>
  <c r="T108" i="34"/>
  <c r="T109" i="34"/>
  <c r="T110" i="34"/>
  <c r="T111" i="34"/>
  <c r="T112" i="34"/>
  <c r="T113" i="34"/>
  <c r="T114" i="34"/>
  <c r="T115" i="34"/>
  <c r="T116" i="34"/>
  <c r="T107" i="34"/>
  <c r="T103" i="34"/>
  <c r="T89" i="34"/>
  <c r="T90" i="34"/>
  <c r="T91" i="34"/>
  <c r="T92" i="34"/>
  <c r="T93" i="34"/>
  <c r="T94" i="34"/>
  <c r="T95" i="34"/>
  <c r="T96" i="34"/>
  <c r="T88" i="34"/>
  <c r="T73" i="34"/>
  <c r="T74" i="34"/>
  <c r="T75" i="34"/>
  <c r="T76" i="34"/>
  <c r="T77" i="34"/>
  <c r="T78" i="34"/>
  <c r="T79" i="34"/>
  <c r="T80" i="34"/>
  <c r="T81" i="34"/>
  <c r="T82" i="34"/>
  <c r="T83" i="34"/>
  <c r="T84" i="34"/>
  <c r="T71" i="34"/>
  <c r="T42" i="34"/>
  <c r="T43" i="34"/>
  <c r="T44" i="34"/>
  <c r="T45" i="34"/>
  <c r="T46" i="34"/>
  <c r="T47" i="34"/>
  <c r="T48" i="34"/>
  <c r="T49" i="34"/>
  <c r="T50" i="34"/>
  <c r="T51" i="34"/>
  <c r="T52" i="34"/>
  <c r="T53" i="34"/>
  <c r="T54" i="34"/>
  <c r="T55" i="34"/>
  <c r="T56" i="34"/>
  <c r="T57" i="34"/>
  <c r="T58" i="34"/>
  <c r="T59" i="34"/>
  <c r="T60" i="34"/>
  <c r="T61" i="34"/>
  <c r="T62" i="34"/>
  <c r="T63" i="34"/>
  <c r="T64" i="34"/>
  <c r="T65" i="34"/>
  <c r="T66" i="34"/>
  <c r="T67" i="34"/>
  <c r="T68" i="34"/>
  <c r="T41" i="34"/>
  <c r="P116" i="34"/>
  <c r="P115" i="34"/>
  <c r="P114" i="34"/>
  <c r="P113" i="34"/>
  <c r="P112" i="34"/>
  <c r="P111" i="34"/>
  <c r="P110" i="34"/>
  <c r="P109" i="34"/>
  <c r="P108" i="34"/>
  <c r="P107" i="34"/>
  <c r="P102" i="34"/>
  <c r="P101" i="34"/>
  <c r="P99" i="34"/>
  <c r="P98" i="34"/>
  <c r="P96" i="34"/>
  <c r="P95" i="34"/>
  <c r="P94" i="34"/>
  <c r="P93" i="34"/>
  <c r="P92" i="34"/>
  <c r="P91" i="34"/>
  <c r="P90" i="34"/>
  <c r="P89" i="34"/>
  <c r="P88" i="34"/>
  <c r="P84" i="34"/>
  <c r="P83" i="34"/>
  <c r="P82" i="34"/>
  <c r="P81" i="34"/>
  <c r="P80" i="34"/>
  <c r="P79" i="34"/>
  <c r="P78" i="34"/>
  <c r="P77" i="34"/>
  <c r="P76" i="34"/>
  <c r="P75" i="34"/>
  <c r="P74" i="34"/>
  <c r="P73" i="34"/>
  <c r="P71" i="34"/>
  <c r="P44" i="34"/>
  <c r="P45" i="34"/>
  <c r="P46" i="34"/>
  <c r="P47" i="34"/>
  <c r="P48" i="34"/>
  <c r="P49" i="34"/>
  <c r="P50" i="34"/>
  <c r="P51" i="34"/>
  <c r="P53" i="34"/>
  <c r="P54" i="34"/>
  <c r="P55" i="34"/>
  <c r="P56" i="34"/>
  <c r="P57" i="34"/>
  <c r="P58" i="34"/>
  <c r="P59" i="34"/>
  <c r="P60" i="34"/>
  <c r="P61" i="34"/>
  <c r="P62" i="34"/>
  <c r="P63" i="34"/>
  <c r="P64" i="34"/>
  <c r="P65" i="34"/>
  <c r="P66" i="34"/>
  <c r="P67" i="34"/>
  <c r="P68" i="34"/>
  <c r="P42" i="34"/>
  <c r="P41" i="34"/>
  <c r="I69" i="34"/>
  <c r="K69" i="34"/>
  <c r="L69" i="34"/>
  <c r="N69" i="34"/>
  <c r="O69" i="34"/>
  <c r="Q69" i="34"/>
  <c r="R69" i="34"/>
  <c r="S69" i="34"/>
  <c r="Z69" i="34"/>
  <c r="AA69" i="34"/>
  <c r="V88" i="34"/>
  <c r="W88" i="34"/>
  <c r="X88" i="34"/>
  <c r="V89" i="34"/>
  <c r="W89" i="34"/>
  <c r="X89" i="34"/>
  <c r="U89" i="34" s="1"/>
  <c r="V90" i="34"/>
  <c r="W90" i="34"/>
  <c r="X90" i="34"/>
  <c r="U90" i="34" s="1"/>
  <c r="V91" i="34"/>
  <c r="W91" i="34"/>
  <c r="X91" i="34"/>
  <c r="U91" i="34" s="1"/>
  <c r="V92" i="34"/>
  <c r="W92" i="34"/>
  <c r="X92" i="34"/>
  <c r="U92" i="34" s="1"/>
  <c r="V93" i="34"/>
  <c r="W93" i="34"/>
  <c r="X93" i="34"/>
  <c r="U93" i="34" s="1"/>
  <c r="V94" i="34"/>
  <c r="W94" i="34"/>
  <c r="X94" i="34"/>
  <c r="U94" i="34" s="1"/>
  <c r="V95" i="34"/>
  <c r="W95" i="34"/>
  <c r="X95" i="34"/>
  <c r="U95" i="34" s="1"/>
  <c r="BZ119" i="34" l="1"/>
  <c r="Y119" i="34"/>
  <c r="P119" i="34"/>
  <c r="BW119" i="34"/>
  <c r="BZ41" i="34"/>
  <c r="AV40" i="34"/>
  <c r="AV38" i="34" s="1"/>
  <c r="P103" i="34"/>
  <c r="P21" i="34" s="1"/>
  <c r="AS41" i="34"/>
  <c r="AI70" i="34"/>
  <c r="BZ43" i="34"/>
  <c r="BW43" i="34" s="1"/>
  <c r="AS43" i="34"/>
  <c r="T40" i="34"/>
  <c r="AI60" i="34"/>
  <c r="AL40" i="34"/>
  <c r="CA70" i="34"/>
  <c r="AS65" i="34"/>
  <c r="P70" i="34"/>
  <c r="P69" i="34" s="1"/>
  <c r="T70" i="34"/>
  <c r="T69" i="34" s="1"/>
  <c r="AB70" i="34"/>
  <c r="U88" i="34"/>
  <c r="Y56" i="34"/>
  <c r="AB40" i="34"/>
  <c r="BZ73" i="34"/>
  <c r="BW73" i="34" s="1"/>
  <c r="AV70" i="34"/>
  <c r="BX70" i="34"/>
  <c r="BY70" i="34"/>
  <c r="BZ75" i="34"/>
  <c r="BW75" i="34" s="1"/>
  <c r="Y107" i="34"/>
  <c r="Y79" i="34"/>
  <c r="Y80" i="34"/>
  <c r="BW71" i="34"/>
  <c r="BW51" i="34"/>
  <c r="Y76" i="34"/>
  <c r="AS109" i="34"/>
  <c r="AI112" i="34"/>
  <c r="BW83" i="34"/>
  <c r="AS67" i="34"/>
  <c r="AI51" i="34"/>
  <c r="AS73" i="34"/>
  <c r="AS70" i="34" s="1"/>
  <c r="AI103" i="34"/>
  <c r="AI108" i="34"/>
  <c r="AI119" i="34"/>
  <c r="BW47" i="34"/>
  <c r="BZ55" i="34"/>
  <c r="BW55" i="34" s="1"/>
  <c r="BZ66" i="34"/>
  <c r="BW66" i="34" s="1"/>
  <c r="BZ65" i="34"/>
  <c r="BW65" i="34" s="1"/>
  <c r="BZ64" i="34"/>
  <c r="BW64" i="34" s="1"/>
  <c r="BZ63" i="34"/>
  <c r="BW63" i="34" s="1"/>
  <c r="BZ62" i="34"/>
  <c r="BW62" i="34" s="1"/>
  <c r="BZ61" i="34"/>
  <c r="BW61" i="34" s="1"/>
  <c r="BZ60" i="34"/>
  <c r="BW60" i="34" s="1"/>
  <c r="BW84" i="34"/>
  <c r="BW82" i="34"/>
  <c r="BZ72" i="34"/>
  <c r="BW72" i="34" s="1"/>
  <c r="BW110" i="34"/>
  <c r="Y49" i="34"/>
  <c r="AI47" i="34"/>
  <c r="BZ44" i="34"/>
  <c r="Y83" i="34"/>
  <c r="Y114" i="34"/>
  <c r="BW50" i="34"/>
  <c r="BW49" i="34"/>
  <c r="BW53" i="34"/>
  <c r="BZ59" i="34"/>
  <c r="BW59" i="34" s="1"/>
  <c r="BZ58" i="34"/>
  <c r="BW58" i="34" s="1"/>
  <c r="BZ57" i="34"/>
  <c r="BW57" i="34" s="1"/>
  <c r="BW81" i="34"/>
  <c r="BW80" i="34"/>
  <c r="BW79" i="34"/>
  <c r="BW76" i="34"/>
  <c r="BW74" i="34"/>
  <c r="BW114" i="34"/>
  <c r="BW112" i="34"/>
  <c r="BZ42" i="34"/>
  <c r="BZ46" i="34"/>
  <c r="BZ45" i="34"/>
  <c r="BW45" i="34" s="1"/>
  <c r="BZ52" i="34"/>
  <c r="BW52" i="34" s="1"/>
  <c r="BW67" i="34"/>
  <c r="BW109" i="34"/>
  <c r="BW108" i="34"/>
  <c r="Y50" i="34"/>
  <c r="AS53" i="34"/>
  <c r="BZ48" i="34"/>
  <c r="BW48" i="34" s="1"/>
  <c r="BZ56" i="34"/>
  <c r="BW56" i="34" s="1"/>
  <c r="BZ68" i="34"/>
  <c r="BW68" i="34" s="1"/>
  <c r="BZ78" i="34"/>
  <c r="BW78" i="34" s="1"/>
  <c r="BZ77" i="34"/>
  <c r="BW77" i="34" s="1"/>
  <c r="BW107" i="34"/>
  <c r="BZ116" i="34"/>
  <c r="BW116" i="34" s="1"/>
  <c r="BZ115" i="34"/>
  <c r="BW115" i="34" s="1"/>
  <c r="BW113" i="34"/>
  <c r="BW111" i="34"/>
  <c r="BZ54" i="34"/>
  <c r="BW54" i="34" s="1"/>
  <c r="K20" i="34"/>
  <c r="L20" i="34"/>
  <c r="K22" i="34"/>
  <c r="L22" i="34"/>
  <c r="BW70" i="34" l="1"/>
  <c r="BW106" i="34"/>
  <c r="Y40" i="34"/>
  <c r="AS40" i="34"/>
  <c r="Y70" i="34"/>
  <c r="Y69" i="34" s="1"/>
  <c r="BW46" i="34"/>
  <c r="BZ40" i="34"/>
  <c r="BZ70" i="34"/>
  <c r="AI41" i="34"/>
  <c r="AI40" i="34" s="1"/>
  <c r="BX42" i="34"/>
  <c r="BY42" i="34"/>
  <c r="CA42" i="34"/>
  <c r="CC42" i="34"/>
  <c r="CD42" i="34"/>
  <c r="CE42" i="34"/>
  <c r="CF42" i="34"/>
  <c r="CC43" i="34"/>
  <c r="CD43" i="34"/>
  <c r="CF43" i="34"/>
  <c r="BX44" i="34"/>
  <c r="BY44" i="34"/>
  <c r="CA44" i="34"/>
  <c r="CC44" i="34"/>
  <c r="CD44" i="34"/>
  <c r="CE44" i="34"/>
  <c r="CF44" i="34"/>
  <c r="BW42" i="34" l="1"/>
  <c r="BW44" i="34"/>
  <c r="CB42" i="34"/>
  <c r="CB43" i="34"/>
  <c r="CB44" i="34"/>
  <c r="BC20" i="34"/>
  <c r="BD20" i="34"/>
  <c r="BE20" i="34"/>
  <c r="BF20" i="34"/>
  <c r="BG20" i="34"/>
  <c r="BH20" i="34"/>
  <c r="BI20" i="34"/>
  <c r="BJ20" i="34"/>
  <c r="BK20" i="34"/>
  <c r="BL20" i="34"/>
  <c r="BM20" i="34"/>
  <c r="BN20" i="34"/>
  <c r="BO20" i="34"/>
  <c r="BP20" i="34"/>
  <c r="BQ20" i="34"/>
  <c r="BR20" i="34"/>
  <c r="BS20" i="34"/>
  <c r="BT20" i="34"/>
  <c r="BU20" i="34"/>
  <c r="BV20" i="34"/>
  <c r="BC22" i="34"/>
  <c r="BD22" i="34"/>
  <c r="BE22" i="34"/>
  <c r="BF22" i="34"/>
  <c r="BG22" i="34"/>
  <c r="BH22" i="34"/>
  <c r="BI22" i="34"/>
  <c r="BJ22" i="34"/>
  <c r="BK22" i="34"/>
  <c r="BL22" i="34"/>
  <c r="BM22" i="34"/>
  <c r="BN22" i="34"/>
  <c r="BO22" i="34"/>
  <c r="BP22" i="34"/>
  <c r="BQ22" i="34"/>
  <c r="BR22" i="34"/>
  <c r="BS22" i="34"/>
  <c r="BT22" i="34"/>
  <c r="BU22" i="34"/>
  <c r="BV22" i="34"/>
  <c r="BC26" i="34"/>
  <c r="BD26" i="34"/>
  <c r="BE26" i="34"/>
  <c r="BF26" i="34"/>
  <c r="BG26" i="34"/>
  <c r="BH26" i="34"/>
  <c r="BI26" i="34"/>
  <c r="BJ26" i="34"/>
  <c r="BK26" i="34"/>
  <c r="BL26" i="34"/>
  <c r="BM26" i="34"/>
  <c r="BN26" i="34"/>
  <c r="BO26" i="34"/>
  <c r="BP26" i="34"/>
  <c r="BQ26" i="34"/>
  <c r="BR26" i="34"/>
  <c r="BS26" i="34"/>
  <c r="BT26" i="34"/>
  <c r="BU26" i="34"/>
  <c r="BV26" i="34"/>
  <c r="BC30" i="34"/>
  <c r="BD30" i="34"/>
  <c r="BE30" i="34"/>
  <c r="BF30" i="34"/>
  <c r="BG30" i="34"/>
  <c r="BH30" i="34"/>
  <c r="BI30" i="34"/>
  <c r="BJ30" i="34"/>
  <c r="BK30" i="34"/>
  <c r="BL30" i="34"/>
  <c r="BM30" i="34"/>
  <c r="BN30" i="34"/>
  <c r="BO30" i="34"/>
  <c r="BP30" i="34"/>
  <c r="BQ30" i="34"/>
  <c r="BR30" i="34"/>
  <c r="BS30" i="34"/>
  <c r="BT30" i="34"/>
  <c r="BU30" i="34"/>
  <c r="BV30" i="34"/>
  <c r="BD38" i="34"/>
  <c r="BE38" i="34"/>
  <c r="BF38" i="34"/>
  <c r="BG38" i="34"/>
  <c r="BI38" i="34"/>
  <c r="BJ38" i="34"/>
  <c r="BK38" i="34"/>
  <c r="BL38" i="34"/>
  <c r="BN38" i="34"/>
  <c r="BO38" i="34"/>
  <c r="BP38" i="34"/>
  <c r="BQ38" i="34"/>
  <c r="BS38" i="34"/>
  <c r="BT38" i="34"/>
  <c r="BU38" i="34"/>
  <c r="BV38" i="34"/>
  <c r="BC38" i="34"/>
  <c r="BM41" i="34"/>
  <c r="BM40" i="34" s="1"/>
  <c r="BR41" i="34"/>
  <c r="BR40" i="34" s="1"/>
  <c r="BD69" i="34"/>
  <c r="BE69" i="34"/>
  <c r="BF69" i="34"/>
  <c r="BG69" i="34"/>
  <c r="BG37" i="34" s="1"/>
  <c r="BI69" i="34"/>
  <c r="BJ69" i="34"/>
  <c r="BK69" i="34"/>
  <c r="BL69" i="34"/>
  <c r="BL37" i="34" s="1"/>
  <c r="BN69" i="34"/>
  <c r="BO69" i="34"/>
  <c r="BP69" i="34"/>
  <c r="BQ69" i="34"/>
  <c r="BQ37" i="34" s="1"/>
  <c r="BS69" i="34"/>
  <c r="BT69" i="34"/>
  <c r="BU69" i="34"/>
  <c r="BV69" i="34"/>
  <c r="BV37" i="34" s="1"/>
  <c r="BD21" i="34"/>
  <c r="BE21" i="34"/>
  <c r="BF21" i="34"/>
  <c r="BG21" i="34"/>
  <c r="BI21" i="34"/>
  <c r="BJ21" i="34"/>
  <c r="BK21" i="34"/>
  <c r="BL21" i="34"/>
  <c r="BN21" i="34"/>
  <c r="BO21" i="34"/>
  <c r="BP21" i="34"/>
  <c r="BQ21" i="34"/>
  <c r="BS21" i="34"/>
  <c r="BT21" i="34"/>
  <c r="BU21" i="34"/>
  <c r="BV21" i="34"/>
  <c r="BD106" i="34"/>
  <c r="BD23" i="34" s="1"/>
  <c r="BE106" i="34"/>
  <c r="BE23" i="34" s="1"/>
  <c r="BF106" i="34"/>
  <c r="BF23" i="34" s="1"/>
  <c r="BG106" i="34"/>
  <c r="BG23" i="34" s="1"/>
  <c r="BI106" i="34"/>
  <c r="BI23" i="34" s="1"/>
  <c r="BJ106" i="34"/>
  <c r="BJ23" i="34" s="1"/>
  <c r="BK106" i="34"/>
  <c r="BK23" i="34" s="1"/>
  <c r="BL106" i="34"/>
  <c r="BL23" i="34" s="1"/>
  <c r="BN106" i="34"/>
  <c r="BN23" i="34" s="1"/>
  <c r="BO106" i="34"/>
  <c r="BO23" i="34" s="1"/>
  <c r="BP106" i="34"/>
  <c r="BP23" i="34" s="1"/>
  <c r="BQ106" i="34"/>
  <c r="BQ23" i="34" s="1"/>
  <c r="BS106" i="34"/>
  <c r="BS23" i="34" s="1"/>
  <c r="BT106" i="34"/>
  <c r="BT23" i="34" s="1"/>
  <c r="BU106" i="34"/>
  <c r="BU23" i="34" s="1"/>
  <c r="BV106" i="34"/>
  <c r="BV23" i="34" s="1"/>
  <c r="BH112" i="34"/>
  <c r="BS37" i="34" l="1"/>
  <c r="BN37" i="34"/>
  <c r="BN19" i="34" s="1"/>
  <c r="BI37" i="34"/>
  <c r="BI19" i="34" s="1"/>
  <c r="BD37" i="34"/>
  <c r="BD19" i="34" s="1"/>
  <c r="BU37" i="34"/>
  <c r="BU19" i="34" s="1"/>
  <c r="BP37" i="34"/>
  <c r="BK37" i="34"/>
  <c r="BK19" i="34" s="1"/>
  <c r="BF37" i="34"/>
  <c r="BF19" i="34" s="1"/>
  <c r="BT37" i="34"/>
  <c r="BT19" i="34" s="1"/>
  <c r="BO37" i="34"/>
  <c r="BO19" i="34" s="1"/>
  <c r="BJ37" i="34"/>
  <c r="BJ19" i="34" s="1"/>
  <c r="BE37" i="34"/>
  <c r="BE19" i="34" s="1"/>
  <c r="BR38" i="34"/>
  <c r="BM38" i="34"/>
  <c r="BR69" i="34"/>
  <c r="BM69" i="34"/>
  <c r="BM37" i="34" s="1"/>
  <c r="X69" i="34"/>
  <c r="BH69" i="34"/>
  <c r="BV19" i="34"/>
  <c r="BQ19" i="34"/>
  <c r="BL19" i="34"/>
  <c r="BG19" i="34"/>
  <c r="BS34" i="34"/>
  <c r="BS25" i="34" s="1"/>
  <c r="BN34" i="34"/>
  <c r="BN25" i="34" s="1"/>
  <c r="BC21" i="34"/>
  <c r="BC69" i="34"/>
  <c r="BC37" i="34" s="1"/>
  <c r="BK34" i="34"/>
  <c r="BK25" i="34" s="1"/>
  <c r="BF34" i="34"/>
  <c r="BF25" i="34" s="1"/>
  <c r="BP19" i="34"/>
  <c r="BC106" i="34"/>
  <c r="BC23" i="34" s="1"/>
  <c r="BR106" i="34"/>
  <c r="BR23" i="34" s="1"/>
  <c r="BR21" i="34"/>
  <c r="BS19" i="34"/>
  <c r="BT34" i="34"/>
  <c r="BT25" i="34" s="1"/>
  <c r="BO34" i="34"/>
  <c r="BO25" i="34" s="1"/>
  <c r="BJ34" i="34"/>
  <c r="BJ25" i="34" s="1"/>
  <c r="BE34" i="34"/>
  <c r="BE25" i="34" s="1"/>
  <c r="BM106" i="34"/>
  <c r="BM23" i="34" s="1"/>
  <c r="BM21" i="34"/>
  <c r="BI34" i="34"/>
  <c r="BI25" i="34" s="1"/>
  <c r="BD34" i="34"/>
  <c r="BD25" i="34" s="1"/>
  <c r="BH106" i="34"/>
  <c r="BH23" i="34" s="1"/>
  <c r="BH21" i="34"/>
  <c r="BV34" i="34"/>
  <c r="BV25" i="34" s="1"/>
  <c r="BQ34" i="34"/>
  <c r="BQ25" i="34" s="1"/>
  <c r="BL34" i="34"/>
  <c r="BL25" i="34" s="1"/>
  <c r="BG34" i="34"/>
  <c r="BG25" i="34" s="1"/>
  <c r="BU34" i="34"/>
  <c r="BU25" i="34" s="1"/>
  <c r="BP34" i="34"/>
  <c r="BP25" i="34" s="1"/>
  <c r="BP18" i="34" s="1"/>
  <c r="BH38" i="34"/>
  <c r="BH37" i="34" s="1"/>
  <c r="BM34" i="34"/>
  <c r="BM25" i="34" s="1"/>
  <c r="BR34" i="34"/>
  <c r="BR25" i="34" s="1"/>
  <c r="BC34" i="34"/>
  <c r="BC25" i="34" s="1"/>
  <c r="BH34" i="34"/>
  <c r="BH25" i="34" s="1"/>
  <c r="W98" i="34"/>
  <c r="X98" i="34"/>
  <c r="U98" i="34" s="1"/>
  <c r="BX98" i="34"/>
  <c r="BY98" i="34"/>
  <c r="BZ98" i="34"/>
  <c r="CA98" i="34"/>
  <c r="CC98" i="34"/>
  <c r="CD98" i="34"/>
  <c r="CE98" i="34"/>
  <c r="CF98" i="34"/>
  <c r="W99" i="34"/>
  <c r="X99" i="34"/>
  <c r="U99" i="34" s="1"/>
  <c r="BX99" i="34"/>
  <c r="BY99" i="34"/>
  <c r="BZ99" i="34"/>
  <c r="CA99" i="34"/>
  <c r="CC99" i="34"/>
  <c r="CD99" i="34"/>
  <c r="CE99" i="34"/>
  <c r="CF99" i="34"/>
  <c r="U27" i="34"/>
  <c r="AB27" i="34"/>
  <c r="U28" i="34"/>
  <c r="AB28" i="34"/>
  <c r="U29" i="34"/>
  <c r="AB29" i="34"/>
  <c r="BX41" i="34"/>
  <c r="BX40" i="34" s="1"/>
  <c r="BY41" i="34"/>
  <c r="BY40" i="34" s="1"/>
  <c r="CA41" i="34"/>
  <c r="CA40" i="34" s="1"/>
  <c r="CC41" i="34"/>
  <c r="CC40" i="34" s="1"/>
  <c r="CD41" i="34"/>
  <c r="CD40" i="34" s="1"/>
  <c r="CE41" i="34"/>
  <c r="CE40" i="34" s="1"/>
  <c r="CF41" i="34"/>
  <c r="CF40" i="34" s="1"/>
  <c r="CC71" i="34"/>
  <c r="CD71" i="34"/>
  <c r="CF71" i="34"/>
  <c r="CC84" i="34"/>
  <c r="CD84" i="34"/>
  <c r="CE84" i="34"/>
  <c r="CE70" i="34" s="1"/>
  <c r="CF84" i="34"/>
  <c r="CE88" i="34"/>
  <c r="CB88" i="34" s="1"/>
  <c r="CE89" i="34"/>
  <c r="CB89" i="34" s="1"/>
  <c r="CE90" i="34"/>
  <c r="CB90" i="34" s="1"/>
  <c r="CE91" i="34"/>
  <c r="CB91" i="34" s="1"/>
  <c r="CC92" i="34"/>
  <c r="CD92" i="34"/>
  <c r="CE92" i="34"/>
  <c r="CF92" i="34"/>
  <c r="CC93" i="34"/>
  <c r="CD93" i="34"/>
  <c r="CE93" i="34"/>
  <c r="CF93" i="34"/>
  <c r="CC94" i="34"/>
  <c r="CD94" i="34"/>
  <c r="CE94" i="34"/>
  <c r="CF94" i="34"/>
  <c r="CC95" i="34"/>
  <c r="CD95" i="34"/>
  <c r="CE95" i="34"/>
  <c r="CF95" i="34"/>
  <c r="V96" i="34"/>
  <c r="W96" i="34"/>
  <c r="X96" i="34"/>
  <c r="U96" i="34" s="1"/>
  <c r="CC96" i="34"/>
  <c r="CD96" i="34"/>
  <c r="CE96" i="34"/>
  <c r="CF96" i="34"/>
  <c r="V101" i="34"/>
  <c r="W101" i="34"/>
  <c r="X101" i="34"/>
  <c r="U101" i="34" s="1"/>
  <c r="V102" i="34"/>
  <c r="W102" i="34"/>
  <c r="X102" i="34"/>
  <c r="U102" i="34" s="1"/>
  <c r="CC103" i="34"/>
  <c r="CD103" i="34"/>
  <c r="CE103" i="34"/>
  <c r="CF103" i="34"/>
  <c r="AX20" i="34"/>
  <c r="AY20" i="34"/>
  <c r="AZ20" i="34"/>
  <c r="BA20" i="34"/>
  <c r="BB20" i="34"/>
  <c r="AX22" i="34"/>
  <c r="AY22" i="34"/>
  <c r="AZ22" i="34"/>
  <c r="BA22" i="34"/>
  <c r="BB22" i="34"/>
  <c r="AX26" i="34"/>
  <c r="AY26" i="34"/>
  <c r="AZ26" i="34"/>
  <c r="BA26" i="34"/>
  <c r="BB26" i="34"/>
  <c r="AX30" i="34"/>
  <c r="AY30" i="34"/>
  <c r="AZ30" i="34"/>
  <c r="BA30" i="34"/>
  <c r="BB30" i="34"/>
  <c r="AY38" i="34"/>
  <c r="AZ38" i="34"/>
  <c r="BA38" i="34"/>
  <c r="BB38" i="34"/>
  <c r="AY69" i="34"/>
  <c r="AY37" i="34" s="1"/>
  <c r="AZ69" i="34"/>
  <c r="AZ37" i="34" s="1"/>
  <c r="BA69" i="34"/>
  <c r="BA37" i="34" s="1"/>
  <c r="BB69" i="34"/>
  <c r="AX21" i="34"/>
  <c r="AY21" i="34"/>
  <c r="AZ21" i="34"/>
  <c r="BA21" i="34"/>
  <c r="BB21" i="34"/>
  <c r="AY106" i="34"/>
  <c r="AY23" i="34" s="1"/>
  <c r="AZ106" i="34"/>
  <c r="AZ23" i="34" s="1"/>
  <c r="BA106" i="34"/>
  <c r="BA23" i="34" s="1"/>
  <c r="BB106" i="34"/>
  <c r="BB23" i="34" s="1"/>
  <c r="BB37" i="34" l="1"/>
  <c r="BB19" i="34" s="1"/>
  <c r="BR37" i="34"/>
  <c r="BR19" i="34" s="1"/>
  <c r="CF70" i="34"/>
  <c r="CD70" i="34"/>
  <c r="CC70" i="34"/>
  <c r="BV24" i="34"/>
  <c r="CB71" i="34"/>
  <c r="BW41" i="34"/>
  <c r="BW40" i="34" s="1"/>
  <c r="AX69" i="34"/>
  <c r="W69" i="34"/>
  <c r="V69" i="34"/>
  <c r="U69" i="34"/>
  <c r="BM19" i="34"/>
  <c r="AX38" i="34"/>
  <c r="BC19" i="34"/>
  <c r="AX106" i="34"/>
  <c r="AX23" i="34" s="1"/>
  <c r="BL18" i="34"/>
  <c r="BL17" i="34" s="1"/>
  <c r="BL24" i="34"/>
  <c r="BD24" i="34"/>
  <c r="BD18" i="34"/>
  <c r="BD17" i="34" s="1"/>
  <c r="BG24" i="34"/>
  <c r="BG18" i="34"/>
  <c r="BG17" i="34" s="1"/>
  <c r="BQ24" i="34"/>
  <c r="BQ18" i="34"/>
  <c r="BQ17" i="34" s="1"/>
  <c r="BI18" i="34"/>
  <c r="BI17" i="34" s="1"/>
  <c r="BI24" i="34"/>
  <c r="CB92" i="34"/>
  <c r="CB95" i="34"/>
  <c r="BH19" i="34"/>
  <c r="BP24" i="34"/>
  <c r="BP17" i="34"/>
  <c r="AX34" i="34"/>
  <c r="AX25" i="34" s="1"/>
  <c r="BR18" i="34"/>
  <c r="BM18" i="34"/>
  <c r="CB84" i="34"/>
  <c r="BW99" i="34"/>
  <c r="BT18" i="34"/>
  <c r="BT17" i="34" s="1"/>
  <c r="BT24" i="34"/>
  <c r="BE18" i="34"/>
  <c r="BE17" i="34" s="1"/>
  <c r="BE24" i="34"/>
  <c r="BF18" i="34"/>
  <c r="BF17" i="34" s="1"/>
  <c r="BF24" i="34"/>
  <c r="BV18" i="34"/>
  <c r="BV17" i="34" s="1"/>
  <c r="BK18" i="34"/>
  <c r="BK17" i="34" s="1"/>
  <c r="BK24" i="34"/>
  <c r="BU18" i="34"/>
  <c r="BU17" i="34" s="1"/>
  <c r="BU24" i="34"/>
  <c r="BN18" i="34"/>
  <c r="BN17" i="34" s="1"/>
  <c r="BN24" i="34"/>
  <c r="BS18" i="34"/>
  <c r="BS17" i="34" s="1"/>
  <c r="BS24" i="34"/>
  <c r="BJ18" i="34"/>
  <c r="BJ17" i="34" s="1"/>
  <c r="BJ24" i="34"/>
  <c r="BC18" i="34"/>
  <c r="BO18" i="34"/>
  <c r="BO17" i="34" s="1"/>
  <c r="BO24" i="34"/>
  <c r="BH18" i="34"/>
  <c r="CB93" i="34"/>
  <c r="CB98" i="34"/>
  <c r="BW98" i="34"/>
  <c r="CB94" i="34"/>
  <c r="BA19" i="34"/>
  <c r="CB103" i="34"/>
  <c r="CB96" i="34"/>
  <c r="CB41" i="34"/>
  <c r="CB40" i="34" s="1"/>
  <c r="CB99" i="34"/>
  <c r="BA34" i="34"/>
  <c r="BA25" i="34" s="1"/>
  <c r="AZ34" i="34"/>
  <c r="AZ25" i="34" s="1"/>
  <c r="AZ18" i="34" s="1"/>
  <c r="AY34" i="34"/>
  <c r="AY25" i="34" s="1"/>
  <c r="AY18" i="34" s="1"/>
  <c r="BB34" i="34"/>
  <c r="BB25" i="34" s="1"/>
  <c r="AZ19" i="34"/>
  <c r="AY19" i="34"/>
  <c r="BR17" i="34" l="1"/>
  <c r="BR24" i="34"/>
  <c r="AX37" i="34"/>
  <c r="AX19" i="34" s="1"/>
  <c r="CB70" i="34"/>
  <c r="BM24" i="34"/>
  <c r="BM17" i="34"/>
  <c r="BC24" i="34"/>
  <c r="BC17" i="34"/>
  <c r="BH17" i="34"/>
  <c r="BH24" i="34"/>
  <c r="AY17" i="34"/>
  <c r="AZ17" i="34"/>
  <c r="BA18" i="34"/>
  <c r="BA17" i="34" s="1"/>
  <c r="BA24" i="34"/>
  <c r="AZ24" i="34"/>
  <c r="AX18" i="34"/>
  <c r="AY24" i="34"/>
  <c r="BB18" i="34"/>
  <c r="BB17" i="34" s="1"/>
  <c r="BB24" i="34"/>
  <c r="AX24" i="34" l="1"/>
  <c r="AX17" i="34"/>
  <c r="P40" i="34" l="1"/>
  <c r="P38" i="34" s="1"/>
  <c r="P37" i="34" s="1"/>
  <c r="O40" i="34"/>
  <c r="N40" i="34"/>
  <c r="L40" i="34"/>
  <c r="K40" i="34"/>
  <c r="I40" i="34"/>
  <c r="I38" i="34" s="1"/>
  <c r="P19" i="34" l="1"/>
  <c r="L106" i="34" l="1"/>
  <c r="L23" i="34" s="1"/>
  <c r="N106" i="34"/>
  <c r="N23" i="34" s="1"/>
  <c r="O106" i="34"/>
  <c r="O23" i="34" s="1"/>
  <c r="P106" i="34"/>
  <c r="Q106" i="34"/>
  <c r="Q23" i="34" s="1"/>
  <c r="T106" i="34"/>
  <c r="T23" i="34" s="1"/>
  <c r="V106" i="34"/>
  <c r="V23" i="34" s="1"/>
  <c r="W106" i="34"/>
  <c r="W23" i="34" s="1"/>
  <c r="Y106" i="34"/>
  <c r="Y23" i="34" s="1"/>
  <c r="Z106" i="34"/>
  <c r="Z23" i="34" s="1"/>
  <c r="AA106" i="34"/>
  <c r="AA23" i="34" s="1"/>
  <c r="AC106" i="34"/>
  <c r="AC23" i="34" s="1"/>
  <c r="AD106" i="34"/>
  <c r="AD23" i="34" s="1"/>
  <c r="AE106" i="34"/>
  <c r="AE23" i="34" s="1"/>
  <c r="AF106" i="34"/>
  <c r="AF23" i="34" s="1"/>
  <c r="AG106" i="34"/>
  <c r="AG23" i="34" s="1"/>
  <c r="AH106" i="34"/>
  <c r="AH23" i="34" s="1"/>
  <c r="AI106" i="34"/>
  <c r="AI23" i="34" s="1"/>
  <c r="AJ106" i="34"/>
  <c r="AJ23" i="34" s="1"/>
  <c r="AK106" i="34"/>
  <c r="AK23" i="34" s="1"/>
  <c r="AL106" i="34"/>
  <c r="AL23" i="34" s="1"/>
  <c r="AM106" i="34"/>
  <c r="AM23" i="34" s="1"/>
  <c r="AN106" i="34"/>
  <c r="AN23" i="34" s="1"/>
  <c r="AO106" i="34"/>
  <c r="AO23" i="34" s="1"/>
  <c r="AP106" i="34"/>
  <c r="AP23" i="34" s="1"/>
  <c r="AQ106" i="34"/>
  <c r="AQ23" i="34" s="1"/>
  <c r="AR106" i="34"/>
  <c r="AR23" i="34" s="1"/>
  <c r="AS106" i="34"/>
  <c r="AS23" i="34" s="1"/>
  <c r="AT106" i="34"/>
  <c r="AT23" i="34" s="1"/>
  <c r="AU106" i="34"/>
  <c r="AU23" i="34" s="1"/>
  <c r="AV106" i="34"/>
  <c r="AW106" i="34"/>
  <c r="AW23" i="34" s="1"/>
  <c r="I21" i="34"/>
  <c r="AC69" i="34"/>
  <c r="AD69" i="34"/>
  <c r="AE69" i="34"/>
  <c r="AF69" i="34"/>
  <c r="AG69" i="34"/>
  <c r="AH69" i="34"/>
  <c r="AI69" i="34"/>
  <c r="AJ69" i="34"/>
  <c r="AK69" i="34"/>
  <c r="AL69" i="34"/>
  <c r="AM69" i="34"/>
  <c r="AN69" i="34"/>
  <c r="AO69" i="34"/>
  <c r="AP69" i="34"/>
  <c r="AQ69" i="34"/>
  <c r="AR69" i="34"/>
  <c r="AS69" i="34"/>
  <c r="AT69" i="34"/>
  <c r="AT37" i="34" s="1"/>
  <c r="AU69" i="34"/>
  <c r="AU37" i="34" s="1"/>
  <c r="AV69" i="34"/>
  <c r="AV37" i="34" s="1"/>
  <c r="AW69" i="34"/>
  <c r="I37" i="34"/>
  <c r="L38" i="34"/>
  <c r="L37" i="34" s="1"/>
  <c r="N38" i="34"/>
  <c r="N37" i="34" s="1"/>
  <c r="O38" i="34"/>
  <c r="O37" i="34" s="1"/>
  <c r="Q38" i="34"/>
  <c r="Q37" i="34" s="1"/>
  <c r="T38" i="34"/>
  <c r="T37" i="34" s="1"/>
  <c r="V38" i="34"/>
  <c r="V37" i="34" s="1"/>
  <c r="Y38" i="34"/>
  <c r="Y37" i="34" s="1"/>
  <c r="Z38" i="34"/>
  <c r="Z37" i="34" s="1"/>
  <c r="AA38" i="34"/>
  <c r="AA37" i="34" s="1"/>
  <c r="AC38" i="34"/>
  <c r="AD38" i="34"/>
  <c r="AE38" i="34"/>
  <c r="AF38" i="34"/>
  <c r="AG38" i="34"/>
  <c r="AH38" i="34"/>
  <c r="AI38" i="34"/>
  <c r="AJ38" i="34"/>
  <c r="AK38" i="34"/>
  <c r="AL38" i="34"/>
  <c r="AM38" i="34"/>
  <c r="AO38" i="34"/>
  <c r="AP38" i="34"/>
  <c r="AR38" i="34"/>
  <c r="AS38" i="34"/>
  <c r="AW38" i="34"/>
  <c r="N34" i="34"/>
  <c r="P34" i="34"/>
  <c r="Q34" i="34"/>
  <c r="T34" i="34"/>
  <c r="V34" i="34"/>
  <c r="Y34" i="34"/>
  <c r="Z34" i="34"/>
  <c r="AC34" i="34"/>
  <c r="AF34" i="34"/>
  <c r="AG34" i="34"/>
  <c r="AH34" i="34"/>
  <c r="AJ34" i="34"/>
  <c r="AK34" i="34"/>
  <c r="AO34" i="34"/>
  <c r="AP34" i="34"/>
  <c r="AR34" i="34"/>
  <c r="AT34" i="34"/>
  <c r="AW34" i="34"/>
  <c r="I30" i="34"/>
  <c r="K30" i="34"/>
  <c r="L30" i="34"/>
  <c r="N30" i="34"/>
  <c r="O30" i="34"/>
  <c r="P30" i="34"/>
  <c r="Q30" i="34"/>
  <c r="R30" i="34"/>
  <c r="S30" i="34"/>
  <c r="T30" i="34"/>
  <c r="U30" i="34"/>
  <c r="V30" i="34"/>
  <c r="W30" i="34"/>
  <c r="X30" i="34"/>
  <c r="Y30" i="34"/>
  <c r="Z30" i="34"/>
  <c r="AA30" i="34"/>
  <c r="AB30" i="34"/>
  <c r="AC30" i="34"/>
  <c r="AD30" i="34"/>
  <c r="AE30" i="34"/>
  <c r="AF30" i="34"/>
  <c r="AG30" i="34"/>
  <c r="AH30" i="34"/>
  <c r="AI30" i="34"/>
  <c r="AJ30" i="34"/>
  <c r="AK30" i="34"/>
  <c r="AL30" i="34"/>
  <c r="AM30" i="34"/>
  <c r="AN30" i="34"/>
  <c r="AO30" i="34"/>
  <c r="AP30" i="34"/>
  <c r="AQ30" i="34"/>
  <c r="AR30" i="34"/>
  <c r="AS30" i="34"/>
  <c r="AT30" i="34"/>
  <c r="AU30" i="34"/>
  <c r="AV30" i="34"/>
  <c r="AW30" i="34"/>
  <c r="BW30" i="34"/>
  <c r="BX30" i="34"/>
  <c r="BY30" i="34"/>
  <c r="BZ30" i="34"/>
  <c r="CA30" i="34"/>
  <c r="CB30" i="34"/>
  <c r="CC30" i="34"/>
  <c r="CD30" i="34"/>
  <c r="CE30" i="34"/>
  <c r="CF30" i="34"/>
  <c r="BW26" i="34"/>
  <c r="BX26" i="34"/>
  <c r="BY26" i="34"/>
  <c r="BZ26" i="34"/>
  <c r="CA26" i="34"/>
  <c r="CB26" i="34"/>
  <c r="CC26" i="34"/>
  <c r="CD26" i="34"/>
  <c r="CE26" i="34"/>
  <c r="CF26" i="34"/>
  <c r="AN26" i="34"/>
  <c r="AO26" i="34"/>
  <c r="AP26" i="34"/>
  <c r="AQ26" i="34"/>
  <c r="AR26" i="34"/>
  <c r="AS26" i="34"/>
  <c r="AT26" i="34"/>
  <c r="AU26" i="34"/>
  <c r="AV26" i="34"/>
  <c r="AW26" i="34"/>
  <c r="Q26" i="34"/>
  <c r="R26" i="34"/>
  <c r="S26" i="34"/>
  <c r="T26" i="34"/>
  <c r="V26" i="34"/>
  <c r="W26" i="34"/>
  <c r="Y26" i="34"/>
  <c r="Z26" i="34"/>
  <c r="AA26" i="34"/>
  <c r="AC26" i="34"/>
  <c r="AD26" i="34"/>
  <c r="AE26" i="34"/>
  <c r="AF26" i="34"/>
  <c r="AG26" i="34"/>
  <c r="AH26" i="34"/>
  <c r="AI26" i="34"/>
  <c r="AJ26" i="34"/>
  <c r="AK26" i="34"/>
  <c r="AL26" i="34"/>
  <c r="AM26" i="34"/>
  <c r="I26" i="34"/>
  <c r="K26" i="34"/>
  <c r="L26" i="34"/>
  <c r="N26" i="34"/>
  <c r="O26" i="34"/>
  <c r="AV20" i="34"/>
  <c r="AW20" i="34"/>
  <c r="BW20" i="34"/>
  <c r="BX20" i="34"/>
  <c r="BY20" i="34"/>
  <c r="BZ20" i="34"/>
  <c r="CA20" i="34"/>
  <c r="CB20" i="34"/>
  <c r="CC20" i="34"/>
  <c r="CD20" i="34"/>
  <c r="CE20" i="34"/>
  <c r="AV22" i="34"/>
  <c r="AW22" i="34"/>
  <c r="Y20" i="34"/>
  <c r="Z20" i="34"/>
  <c r="AA20" i="34"/>
  <c r="AB20" i="34"/>
  <c r="AC20" i="34"/>
  <c r="AD20" i="34"/>
  <c r="AE20" i="34"/>
  <c r="AF20" i="34"/>
  <c r="AG20" i="34"/>
  <c r="AH20" i="34"/>
  <c r="AI20" i="34"/>
  <c r="AJ20" i="34"/>
  <c r="AK20" i="34"/>
  <c r="AL20" i="34"/>
  <c r="AM20" i="34"/>
  <c r="AN20" i="34"/>
  <c r="AO20" i="34"/>
  <c r="AP20" i="34"/>
  <c r="AQ20" i="34"/>
  <c r="AR20" i="34"/>
  <c r="AS20" i="34"/>
  <c r="AT20" i="34"/>
  <c r="AU20" i="34"/>
  <c r="Y22" i="34"/>
  <c r="Z22" i="34"/>
  <c r="AA22" i="34"/>
  <c r="AC22" i="34"/>
  <c r="AD22" i="34"/>
  <c r="AE22" i="34"/>
  <c r="AF22" i="34"/>
  <c r="AG22" i="34"/>
  <c r="AH22" i="34"/>
  <c r="AI22" i="34"/>
  <c r="AJ22" i="34"/>
  <c r="AK22" i="34"/>
  <c r="AL22" i="34"/>
  <c r="AM22" i="34"/>
  <c r="AN22" i="34"/>
  <c r="AO22" i="34"/>
  <c r="AP22" i="34"/>
  <c r="AQ22" i="34"/>
  <c r="AR22" i="34"/>
  <c r="AS22" i="34"/>
  <c r="AT22" i="34"/>
  <c r="AU22" i="34"/>
  <c r="O20" i="34"/>
  <c r="Q20" i="34"/>
  <c r="R20" i="34"/>
  <c r="S20" i="34"/>
  <c r="T20" i="34"/>
  <c r="U20" i="34"/>
  <c r="V20" i="34"/>
  <c r="W20" i="34"/>
  <c r="X20" i="34"/>
  <c r="O22" i="34"/>
  <c r="Q22" i="34"/>
  <c r="V22" i="34"/>
  <c r="W22" i="34"/>
  <c r="N20" i="34"/>
  <c r="N22" i="34"/>
  <c r="I20" i="34"/>
  <c r="I22" i="34"/>
  <c r="P25" i="34" l="1"/>
  <c r="P18" i="34" s="1"/>
  <c r="AV23" i="34"/>
  <c r="AP37" i="34"/>
  <c r="AP19" i="34" s="1"/>
  <c r="AL37" i="34"/>
  <c r="AL19" i="34" s="1"/>
  <c r="AH37" i="34"/>
  <c r="AH19" i="34" s="1"/>
  <c r="AD37" i="34"/>
  <c r="AR37" i="34"/>
  <c r="AJ37" i="34"/>
  <c r="AJ19" i="34" s="1"/>
  <c r="AF37" i="34"/>
  <c r="AF19" i="34" s="1"/>
  <c r="AW37" i="34"/>
  <c r="AW19" i="34" s="1"/>
  <c r="AS37" i="34"/>
  <c r="AS19" i="34" s="1"/>
  <c r="AO37" i="34"/>
  <c r="AO19" i="34" s="1"/>
  <c r="AK37" i="34"/>
  <c r="AK19" i="34" s="1"/>
  <c r="AG37" i="34"/>
  <c r="AG19" i="34" s="1"/>
  <c r="AC37" i="34"/>
  <c r="AC19" i="34" s="1"/>
  <c r="AM37" i="34"/>
  <c r="AM19" i="34" s="1"/>
  <c r="AI37" i="34"/>
  <c r="AI19" i="34" s="1"/>
  <c r="AE37" i="34"/>
  <c r="P23" i="34"/>
  <c r="P17" i="34" s="1"/>
  <c r="AD34" i="34"/>
  <c r="AD25" i="34" s="1"/>
  <c r="AD18" i="34" s="1"/>
  <c r="AS34" i="34"/>
  <c r="AS25" i="34" s="1"/>
  <c r="AS18" i="34" s="1"/>
  <c r="AV34" i="34"/>
  <c r="AV25" i="34" s="1"/>
  <c r="AV24" i="34" s="1"/>
  <c r="AL34" i="34"/>
  <c r="AL25" i="34" s="1"/>
  <c r="AL18" i="34" s="1"/>
  <c r="AE19" i="34"/>
  <c r="Z19" i="34"/>
  <c r="T19" i="34"/>
  <c r="L34" i="34"/>
  <c r="L25" i="34" s="1"/>
  <c r="L18" i="34" s="1"/>
  <c r="AT19" i="34"/>
  <c r="N19" i="34"/>
  <c r="AU19" i="34"/>
  <c r="Y19" i="34"/>
  <c r="Q19" i="34"/>
  <c r="AU34" i="34"/>
  <c r="AU25" i="34" s="1"/>
  <c r="AM34" i="34"/>
  <c r="AM25" i="34" s="1"/>
  <c r="AI34" i="34"/>
  <c r="AI25" i="34" s="1"/>
  <c r="AE34" i="34"/>
  <c r="AE25" i="34" s="1"/>
  <c r="AA34" i="34"/>
  <c r="AA25" i="34" s="1"/>
  <c r="AA18" i="34" s="1"/>
  <c r="W34" i="34"/>
  <c r="W25" i="34" s="1"/>
  <c r="O34" i="34"/>
  <c r="O25" i="34" s="1"/>
  <c r="O18" i="34" s="1"/>
  <c r="AA19" i="34"/>
  <c r="AV19" i="34"/>
  <c r="AR19" i="34"/>
  <c r="V19" i="34"/>
  <c r="O19" i="34"/>
  <c r="AR25" i="34"/>
  <c r="AR18" i="34" s="1"/>
  <c r="AJ25" i="34"/>
  <c r="AJ18" i="34" s="1"/>
  <c r="AF25" i="34"/>
  <c r="T25" i="34"/>
  <c r="T18" i="34" s="1"/>
  <c r="AW25" i="34"/>
  <c r="AO25" i="34"/>
  <c r="N25" i="34"/>
  <c r="N18" i="34" s="1"/>
  <c r="AK25" i="34"/>
  <c r="AK18" i="34" s="1"/>
  <c r="AG25" i="34"/>
  <c r="AC25" i="34"/>
  <c r="AC18" i="34" s="1"/>
  <c r="Y25" i="34"/>
  <c r="Q25" i="34"/>
  <c r="Q18" i="34" s="1"/>
  <c r="AT25" i="34"/>
  <c r="AP25" i="34"/>
  <c r="AH25" i="34"/>
  <c r="Z25" i="34"/>
  <c r="V25" i="34"/>
  <c r="V18" i="34" s="1"/>
  <c r="P24" i="34" l="1"/>
  <c r="AI18" i="34"/>
  <c r="AI24" i="34"/>
  <c r="AT18" i="34"/>
  <c r="AT24" i="34"/>
  <c r="AU18" i="34"/>
  <c r="AU24" i="34"/>
  <c r="AG18" i="34"/>
  <c r="AE18" i="34"/>
  <c r="AH18" i="34"/>
  <c r="Y18" i="34"/>
  <c r="AO18" i="34"/>
  <c r="AW18" i="34"/>
  <c r="AV18" i="34"/>
  <c r="AM18" i="34"/>
  <c r="W18" i="34"/>
  <c r="Z18" i="34"/>
  <c r="AP18" i="34"/>
  <c r="AF18" i="34"/>
  <c r="AD21" i="34" l="1"/>
  <c r="AQ21" i="34"/>
  <c r="AU21" i="34" l="1"/>
  <c r="AU17" i="34" s="1"/>
  <c r="AM21" i="34"/>
  <c r="AM17" i="34" s="1"/>
  <c r="AM24" i="34"/>
  <c r="AI21" i="34"/>
  <c r="AI17" i="34" s="1"/>
  <c r="AE21" i="34"/>
  <c r="AE17" i="34" s="1"/>
  <c r="AE24" i="34"/>
  <c r="AA21" i="34"/>
  <c r="AA17" i="34" s="1"/>
  <c r="AA24" i="34"/>
  <c r="AT21" i="34"/>
  <c r="AT17" i="34" s="1"/>
  <c r="AP21" i="34"/>
  <c r="AP17" i="34" s="1"/>
  <c r="AP24" i="34"/>
  <c r="AL21" i="34"/>
  <c r="AL17" i="34" s="1"/>
  <c r="AL24" i="34"/>
  <c r="AH21" i="34"/>
  <c r="AH17" i="34" s="1"/>
  <c r="AH24" i="34"/>
  <c r="Z21" i="34"/>
  <c r="Z17" i="34" s="1"/>
  <c r="Z24" i="34"/>
  <c r="AW21" i="34"/>
  <c r="AW17" i="34" s="1"/>
  <c r="AW24" i="34"/>
  <c r="AS21" i="34"/>
  <c r="AS17" i="34" s="1"/>
  <c r="AS24" i="34"/>
  <c r="AO21" i="34"/>
  <c r="AO17" i="34" s="1"/>
  <c r="AO24" i="34"/>
  <c r="AK21" i="34"/>
  <c r="AK17" i="34" s="1"/>
  <c r="AK24" i="34"/>
  <c r="AG21" i="34"/>
  <c r="AG17" i="34" s="1"/>
  <c r="AG24" i="34"/>
  <c r="AC21" i="34"/>
  <c r="AC17" i="34" s="1"/>
  <c r="AC24" i="34"/>
  <c r="Y21" i="34"/>
  <c r="Y17" i="34" s="1"/>
  <c r="Y24" i="34"/>
  <c r="AV21" i="34"/>
  <c r="AV17" i="34" s="1"/>
  <c r="AR21" i="34"/>
  <c r="AR17" i="34" s="1"/>
  <c r="AR24" i="34"/>
  <c r="AN21" i="34"/>
  <c r="AJ21" i="34"/>
  <c r="AJ17" i="34" s="1"/>
  <c r="AJ24" i="34"/>
  <c r="AF21" i="34"/>
  <c r="AF17" i="34" s="1"/>
  <c r="AF24" i="34"/>
  <c r="R105" i="34"/>
  <c r="S38" i="34" l="1"/>
  <c r="S37" i="34" s="1"/>
  <c r="R106" i="34"/>
  <c r="R23" i="34" s="1"/>
  <c r="L19" i="34"/>
  <c r="S105" i="34"/>
  <c r="T105" i="34" s="1"/>
  <c r="T22" i="34" s="1"/>
  <c r="R22" i="34"/>
  <c r="K34" i="34"/>
  <c r="K25" i="34" s="1"/>
  <c r="K18" i="34" s="1"/>
  <c r="R38" i="34"/>
  <c r="R37" i="34" s="1"/>
  <c r="K106" i="34"/>
  <c r="K23" i="34" s="1"/>
  <c r="K38" i="34"/>
  <c r="K37" i="34" s="1"/>
  <c r="AB105" i="34"/>
  <c r="AB22" i="34" s="1"/>
  <c r="K19" i="34" l="1"/>
  <c r="AB21" i="34"/>
  <c r="AB26" i="34"/>
  <c r="U105" i="34"/>
  <c r="U22" i="34" s="1"/>
  <c r="S22" i="34"/>
  <c r="R34" i="34"/>
  <c r="R25" i="34" s="1"/>
  <c r="AB106" i="34"/>
  <c r="AB23" i="34" s="1"/>
  <c r="AB69" i="34"/>
  <c r="AB38" i="34"/>
  <c r="U106" i="34"/>
  <c r="U23" i="34" s="1"/>
  <c r="S106" i="34"/>
  <c r="S23" i="34" s="1"/>
  <c r="R19" i="34"/>
  <c r="I19" i="34"/>
  <c r="AB37" i="34" l="1"/>
  <c r="AB19" i="34" s="1"/>
  <c r="S34" i="34"/>
  <c r="S25" i="34" s="1"/>
  <c r="S18" i="34" s="1"/>
  <c r="R18" i="34"/>
  <c r="AB34" i="34"/>
  <c r="AB25" i="34" s="1"/>
  <c r="H22" i="34"/>
  <c r="H26" i="34"/>
  <c r="H30" i="34"/>
  <c r="H20" i="34"/>
  <c r="CF100" i="34"/>
  <c r="CF20" i="34" s="1"/>
  <c r="K21" i="34"/>
  <c r="K17" i="34" s="1"/>
  <c r="L21" i="34"/>
  <c r="L17" i="34" s="1"/>
  <c r="R21" i="34"/>
  <c r="S21" i="34"/>
  <c r="X22" i="34"/>
  <c r="BW105" i="34"/>
  <c r="BW22" i="34" s="1"/>
  <c r="BX105" i="34"/>
  <c r="BX22" i="34" s="1"/>
  <c r="BY105" i="34"/>
  <c r="BY22" i="34" s="1"/>
  <c r="BZ105" i="34"/>
  <c r="BZ22" i="34" s="1"/>
  <c r="CA105" i="34"/>
  <c r="CA22" i="34" s="1"/>
  <c r="CB105" i="34"/>
  <c r="CB22" i="34" s="1"/>
  <c r="CC105" i="34"/>
  <c r="CC22" i="34" s="1"/>
  <c r="CD105" i="34"/>
  <c r="CD22" i="34" s="1"/>
  <c r="CE105" i="34"/>
  <c r="CE22" i="34" s="1"/>
  <c r="CF105" i="34"/>
  <c r="CF22" i="34" s="1"/>
  <c r="H23" i="34"/>
  <c r="I23" i="34"/>
  <c r="AB24" i="34" l="1"/>
  <c r="AB18" i="34"/>
  <c r="AB17" i="34" s="1"/>
  <c r="CD106" i="34"/>
  <c r="CD23" i="34" s="1"/>
  <c r="BZ106" i="34"/>
  <c r="BZ23" i="34" s="1"/>
  <c r="X106" i="34"/>
  <c r="X23" i="34" s="1"/>
  <c r="BX21" i="34"/>
  <c r="V21" i="34"/>
  <c r="V17" i="34" s="1"/>
  <c r="V24" i="34"/>
  <c r="Q21" i="34"/>
  <c r="Q17" i="34" s="1"/>
  <c r="Q24" i="34"/>
  <c r="CF69" i="34"/>
  <c r="BX69" i="34"/>
  <c r="X38" i="34"/>
  <c r="X37" i="34" s="1"/>
  <c r="CC38" i="34"/>
  <c r="BY38" i="34"/>
  <c r="R17" i="34"/>
  <c r="CC106" i="34"/>
  <c r="CC23" i="34" s="1"/>
  <c r="BY106" i="34"/>
  <c r="BY23" i="34" s="1"/>
  <c r="T21" i="34"/>
  <c r="T17" i="34" s="1"/>
  <c r="T24" i="34"/>
  <c r="O21" i="34"/>
  <c r="O17" i="34" s="1"/>
  <c r="O24" i="34"/>
  <c r="CE69" i="34"/>
  <c r="CA69" i="34"/>
  <c r="CF38" i="34"/>
  <c r="BX38" i="34"/>
  <c r="I34" i="34"/>
  <c r="I25" i="34" s="1"/>
  <c r="X26" i="34"/>
  <c r="R24" i="34"/>
  <c r="BX106" i="34"/>
  <c r="BX23" i="34" s="1"/>
  <c r="X21" i="34"/>
  <c r="N21" i="34"/>
  <c r="N17" i="34" s="1"/>
  <c r="N24" i="34"/>
  <c r="CD69" i="34"/>
  <c r="BZ69" i="34"/>
  <c r="CA38" i="34"/>
  <c r="U26" i="34"/>
  <c r="CE106" i="34"/>
  <c r="CE23" i="34" s="1"/>
  <c r="CA106" i="34"/>
  <c r="CA23" i="34" s="1"/>
  <c r="BY21" i="34"/>
  <c r="W21" i="34"/>
  <c r="L24" i="34"/>
  <c r="CC69" i="34"/>
  <c r="BY69" i="34"/>
  <c r="BY37" i="34" s="1"/>
  <c r="CD38" i="34"/>
  <c r="K24" i="34"/>
  <c r="S19" i="34"/>
  <c r="S17" i="34" s="1"/>
  <c r="S24" i="34"/>
  <c r="CF106" i="34"/>
  <c r="CF23" i="34" s="1"/>
  <c r="CD21" i="34"/>
  <c r="BZ21" i="34"/>
  <c r="CE21" i="34"/>
  <c r="CA21" i="34"/>
  <c r="CF21" i="34"/>
  <c r="H34" i="34"/>
  <c r="H25" i="34" s="1"/>
  <c r="CC21" i="34"/>
  <c r="U21" i="34"/>
  <c r="CD37" i="34" l="1"/>
  <c r="CD19" i="34" s="1"/>
  <c r="CC37" i="34"/>
  <c r="CC19" i="34" s="1"/>
  <c r="CA37" i="34"/>
  <c r="CA19" i="34" s="1"/>
  <c r="CF37" i="34"/>
  <c r="CF19" i="34" s="1"/>
  <c r="BX37" i="34"/>
  <c r="BX19" i="34" s="1"/>
  <c r="H37" i="34"/>
  <c r="H19" i="34" s="1"/>
  <c r="CA34" i="34"/>
  <c r="CB69" i="34"/>
  <c r="CB106" i="34"/>
  <c r="CB23" i="34" s="1"/>
  <c r="BW23" i="34"/>
  <c r="BW21" i="34"/>
  <c r="BW69" i="34"/>
  <c r="CB21" i="34"/>
  <c r="BZ34" i="34"/>
  <c r="BZ25" i="34" s="1"/>
  <c r="BY34" i="34"/>
  <c r="BY25" i="34" s="1"/>
  <c r="BY18" i="34" s="1"/>
  <c r="BX34" i="34"/>
  <c r="BX25" i="34" s="1"/>
  <c r="CF34" i="34"/>
  <c r="CF25" i="34" s="1"/>
  <c r="CC34" i="34"/>
  <c r="CC25" i="34" s="1"/>
  <c r="BY19" i="34"/>
  <c r="CD34" i="34"/>
  <c r="CD25" i="34" s="1"/>
  <c r="I18" i="34"/>
  <c r="I17" i="34" s="1"/>
  <c r="I24" i="34"/>
  <c r="CA25" i="34"/>
  <c r="H18" i="34"/>
  <c r="H24" i="34" l="1"/>
  <c r="BX24" i="34"/>
  <c r="BY24" i="34"/>
  <c r="BW34" i="34"/>
  <c r="BW25" i="34" s="1"/>
  <c r="BW18" i="34" s="1"/>
  <c r="BY17" i="34"/>
  <c r="CA24" i="34"/>
  <c r="CA18" i="34"/>
  <c r="CA17" i="34" s="1"/>
  <c r="CF18" i="34"/>
  <c r="CF17" i="34" s="1"/>
  <c r="CF24" i="34"/>
  <c r="CD24" i="34"/>
  <c r="CD18" i="34"/>
  <c r="CD17" i="34" s="1"/>
  <c r="BZ18" i="34"/>
  <c r="BX18" i="34"/>
  <c r="BX17" i="34" s="1"/>
  <c r="CC24" i="34"/>
  <c r="CC18" i="34"/>
  <c r="CC17" i="34" s="1"/>
  <c r="X19" i="34"/>
  <c r="AD19" i="34"/>
  <c r="AD17" i="34" s="1"/>
  <c r="AD24" i="34"/>
  <c r="H21" i="34" l="1"/>
  <c r="H17" i="34" s="1"/>
  <c r="AQ34" i="34" l="1"/>
  <c r="AQ25" i="34" s="1"/>
  <c r="AN34" i="34" l="1"/>
  <c r="AN25" i="34" s="1"/>
  <c r="AQ18" i="34"/>
  <c r="X34" i="34"/>
  <c r="X25" i="34" s="1"/>
  <c r="X24" i="34" s="1"/>
  <c r="U34" i="34" l="1"/>
  <c r="U25" i="34" s="1"/>
  <c r="U18" i="34" s="1"/>
  <c r="AN18" i="34"/>
  <c r="X18" i="34"/>
  <c r="X17" i="34" s="1"/>
  <c r="CE34" i="34" l="1"/>
  <c r="CE25" i="34" s="1"/>
  <c r="CB34" i="34" l="1"/>
  <c r="CB25" i="34" s="1"/>
  <c r="CE18" i="34"/>
  <c r="CB18" i="34" l="1"/>
  <c r="AQ38" i="34" l="1"/>
  <c r="AQ37" i="34" s="1"/>
  <c r="AN38" i="34"/>
  <c r="AN37" i="34" s="1"/>
  <c r="CE38" i="34"/>
  <c r="CE37" i="34" s="1"/>
  <c r="CB38" i="34"/>
  <c r="CB37" i="34" s="1"/>
  <c r="W38" i="34" l="1"/>
  <c r="W37" i="34" s="1"/>
  <c r="W24" i="34" s="1"/>
  <c r="BW38" i="34"/>
  <c r="BW37" i="34" s="1"/>
  <c r="BW24" i="34" s="1"/>
  <c r="AN24" i="34"/>
  <c r="AN19" i="34"/>
  <c r="AN17" i="34" s="1"/>
  <c r="AQ19" i="34"/>
  <c r="AQ17" i="34" s="1"/>
  <c r="AQ24" i="34"/>
  <c r="CB24" i="34"/>
  <c r="CB19" i="34"/>
  <c r="CB17" i="34" s="1"/>
  <c r="CE19" i="34"/>
  <c r="CE17" i="34" s="1"/>
  <c r="CE24" i="34"/>
  <c r="U38" i="34"/>
  <c r="U37" i="34" s="1"/>
  <c r="W19" i="34" l="1"/>
  <c r="W17" i="34" s="1"/>
  <c r="BZ38" i="34"/>
  <c r="BZ37" i="34" s="1"/>
  <c r="BZ24" i="34" s="1"/>
  <c r="BW19" i="34"/>
  <c r="BW17" i="34" s="1"/>
  <c r="U19" i="34"/>
  <c r="U17" i="34" s="1"/>
  <c r="U24" i="34"/>
  <c r="BZ19" i="34" l="1"/>
  <c r="BZ17" i="34" s="1"/>
</calcChain>
</file>

<file path=xl/sharedStrings.xml><?xml version="1.0" encoding="utf-8"?>
<sst xmlns="http://schemas.openxmlformats.org/spreadsheetml/2006/main" count="498" uniqueCount="309">
  <si>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</si>
  <si>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</si>
  <si>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</si>
  <si>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</si>
  <si>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</si>
  <si>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</si>
  <si>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</si>
  <si>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</si>
  <si>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</si>
  <si>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</si>
  <si>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</si>
  <si>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</si>
  <si>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</si>
  <si>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</si>
  <si>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</si>
  <si>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</si>
  <si>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</si>
  <si>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</si>
  <si>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</si>
  <si>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</si>
  <si>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</si>
  <si>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</si>
  <si>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</si>
  <si>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</si>
  <si>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</si>
  <si>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</si>
  <si>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</si>
  <si>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</si>
  <si>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</si>
  <si>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</si>
  <si>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</si>
  <si>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</si>
  <si>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</si>
  <si>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</si>
  <si>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</si>
  <si>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</si>
  <si>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</si>
  <si>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</si>
  <si>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</si>
  <si>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</si>
  <si>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</si>
  <si>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</si>
  <si>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</si>
  <si>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</si>
  <si>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</si>
  <si>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</si>
  <si>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</si>
  <si>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</si>
  <si>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</si>
  <si>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</si>
  <si>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</si>
  <si>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</si>
  <si>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</si>
  <si>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</si>
  <si>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</si>
  <si>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</si>
  <si>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</si>
  <si>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</si>
  <si>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</si>
  <si>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</si>
  <si>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</si>
  <si>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</si>
  <si>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</si>
  <si>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</si>
  <si>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</si>
  <si>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</si>
  <si>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</si>
  <si>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</si>
  <si>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</si>
  <si>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</si>
  <si>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</si>
  <si>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</si>
  <si>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</si>
  <si>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</si>
  <si>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</si>
  <si>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</si>
  <si>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</si>
  <si>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</si>
  <si>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</si>
  <si>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</si>
  <si>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</si>
  <si>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</si>
  <si>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</si>
  <si>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</si>
  <si>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</si>
  <si>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</si>
  <si>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</si>
  <si>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</si>
  <si>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</si>
  <si>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</si>
  <si>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</si>
  <si>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</si>
  <si>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</si>
  <si>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</si>
  <si>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</si>
  <si>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</si>
  <si>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 05_»  мая  2016 г. № 380</t>
  </si>
  <si>
    <t>Предложение по корректировке утвержденного плана</t>
  </si>
  <si>
    <t>Приложение  № 2</t>
  </si>
  <si>
    <t>Форма 2. План финансирования капитальных вложений по инвестиционным проектам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</si>
  <si>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</si>
  <si>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</si>
  <si>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</si>
  <si>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</si>
  <si>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</si>
  <si>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</si>
  <si>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01.01.2015,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</si>
  <si>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</si>
  <si>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</si>
  <si>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>Финансирование капитальных вложений в прогнозных ценах соответствующих лет, млн рублей (с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</si>
  <si>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</si>
  <si>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</si>
  <si>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</si>
  <si>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</si>
  <si>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</si>
  <si>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</si>
  <si>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</si>
  <si>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</si>
  <si>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</si>
  <si>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</si>
  <si>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</si>
  <si>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</si>
  <si>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</si>
  <si>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</si>
  <si>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</si>
  <si>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</si>
  <si>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</si>
  <si>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</si>
  <si>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</si>
  <si>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</si>
  <si>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</si>
  <si>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</si>
  <si>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</si>
  <si>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</si>
  <si>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</si>
  <si>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</si>
  <si>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</si>
  <si>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</si>
  <si>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</si>
  <si>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</si>
  <si>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</si>
  <si>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</si>
  <si>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</si>
  <si>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</si>
  <si>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</si>
  <si>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</si>
  <si>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</si>
  <si>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</si>
  <si>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</si>
  <si>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</si>
  <si>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</si>
  <si>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</si>
  <si>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</si>
  <si>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</si>
  <si>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</si>
  <si>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</si>
  <si>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</si>
  <si>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</si>
  <si>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</si>
  <si>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</si>
  <si>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</si>
  <si>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</si>
  <si>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</si>
  <si>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</si>
  <si>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</si>
  <si>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</si>
  <si>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</si>
  <si>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</si>
  <si>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Краткое обоснование  корректировки утвержденного плана</t>
  </si>
  <si>
    <t>1)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</si>
  <si>
    <t>2)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</si>
  <si>
    <t>3)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</si>
  <si>
    <t>4)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</si>
  <si>
    <t>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</si>
  <si>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 на 01.01.2018 год</t>
  </si>
  <si>
    <t>План 
на 01.01.2018 год</t>
  </si>
  <si>
    <t>План 
на 01.01.2015 год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</si>
  <si>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</si>
  <si>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План 2020 </t>
  </si>
  <si>
    <t>Факт 2020</t>
  </si>
  <si>
    <t>План 2021 года</t>
  </si>
  <si>
    <t>Факт 2021 года</t>
  </si>
  <si>
    <t xml:space="preserve">План 2022 года </t>
  </si>
  <si>
    <t xml:space="preserve">Факт 2022 года </t>
  </si>
  <si>
    <t xml:space="preserve">Предложение по корректировке утвержденного плана) </t>
  </si>
  <si>
    <t xml:space="preserve">Предложение по корректировке утвержденного </t>
  </si>
  <si>
    <t>проект инвестиционной программы на 2020-2022 года</t>
  </si>
  <si>
    <t>Финансирование капитальных вложений 2020 года в прогнозных ценах, млн рублей (с НДС)</t>
  </si>
  <si>
    <t>Модернизация оборудования РТП-Завойко  110 кВ на  ТМ-6300/110/6 (инв.№865116885, Адрес:683000,Камчатский край, Петропавловск-Камчатский г, пос.Завойко)</t>
  </si>
  <si>
    <t>Модернизация оборудования РТП-Завойко 110 кВ на  ТМ-10000/110/6 (инв.№865116885, Адрес:683000,Камчатский край, Петропавловск-Камчатский г, пос.Завойко)</t>
  </si>
  <si>
    <t>Установка резисторов в нейтраль сети 6 кВ на РТП "Завойко" (Оборудование РТП- Завойко Инв.№865116885, Адрес:683000,Камчатский край, Петропавловск-Камчатский г, пос.Завойко)</t>
  </si>
  <si>
    <t>Замена МВ на ВВ РТП-60 35/6 кВ 2х1000 Камчатский край, г.Вилючинск, СОТ "Энергетик" - 6 шт.</t>
  </si>
  <si>
    <t>Замена СМВ-35кВ на реклоузер на РТП-Ягодная 35/6 кВ 2х2500 кВА, Рыбачий (оборудование) инв. № 865116967 - 1 шт.</t>
  </si>
  <si>
    <t>Замена ПСН-35кВ Т-1 и Т-2 на реклоузеры на РТП-Ягодная 35/6 кВ 2х2500 кВА, Рыбачий (оборудование) инв. № 865116967 - 2 шт.</t>
  </si>
  <si>
    <t>Замена МВ-6кВ на ВВ РТП-Ягодная 35/6 кВ 2х2500 кВА, Рыбачий (оборудование) инв. № 865116967 - 7 шт.</t>
  </si>
  <si>
    <t>Замена МВ на ВВ на РП-3, П-К, (оборудование), инв №. 865117088 - 12 шт.</t>
  </si>
  <si>
    <t>Замена МВ на ВВ на РП-1, 2х250 кВА, пос. Англичанка (оборудование) инв. № 865117087 - 2 шт.</t>
  </si>
  <si>
    <t>Замена МВ на ВВ на РП-14 2х400 кВА (оборудование) инв. № 865116921 - 8 шт.</t>
  </si>
  <si>
    <t>Замена МВ на ВВ на РП-7 1х250 кВА. 1х160 КВА, Приморский (оборудование) инв. № 865117000- 6шт.</t>
  </si>
  <si>
    <t>Замена МВ на ВВ на РП-15 10 кВ Елизово-5, (оборудование) инв. №865116895- 9шт.</t>
  </si>
  <si>
    <t>Замена МВ на ВВ на РП-2    2х630 кВА, мкр Приморский.(оборудование) инв. №865116861-13шт.</t>
  </si>
  <si>
    <t>Реконструкция ВЛ-0,4кВ ТП546-2 ф. караул ТХ2, инв.№864014240</t>
  </si>
  <si>
    <t>Реконструкция КЛ-10 кВ РТП-"Паратунка" (ЦЭС) яч.20-ТП-326 яч.8, инв.865117298</t>
  </si>
  <si>
    <t>Реконструкция КЛ-10 кВ РТП-"Паратунка" (ЦЭС) яч.13-ТП-332 яч.7, инв.865117236</t>
  </si>
  <si>
    <t>Реконструкция КЛ-6 кВ РТП-"Приморская" яч.21-ТП-391 яч.1, инв.865117356</t>
  </si>
  <si>
    <t>Реконструкция КЛ-6 кВ РТП-"Советская" яч.26-РП-7 яч.5, инв.865117625</t>
  </si>
  <si>
    <t>Реконструкция КЛ-6 кВ РТП-"Приморская" яч.18-РП-12 яч.1, инв.865117464</t>
  </si>
  <si>
    <t>Реконструкция КЛ-6 кВ РТП-"Приморская" яч.33-РП-12 яч.3, инв.865117463</t>
  </si>
  <si>
    <t>Реконструкция КЛ-6 кВ РТП-"Приморская" яч.34-ТП-391 яч.4, инв.865117630</t>
  </si>
  <si>
    <t>Закупка. Прибор энергетика многофункциональный портативный ЭНЕРГОМЕРА СЕ602</t>
  </si>
  <si>
    <t>Закупка. Диспетчерский пункт на LCD панелях.</t>
  </si>
  <si>
    <t>Закупка. "Стенд для механических испытаний защитных средств СМИ-600К"</t>
  </si>
  <si>
    <t>Закупка. Стационарная "Высоковольтная испытательная лаборатория для проведения испытаний электрооборудования и диэлектрических средств защиты ВИЛ СЭТ-50-055"</t>
  </si>
  <si>
    <t>Закупка. Прибор для измерения сопротивления изоляции MEGGER MIT1020/2</t>
  </si>
  <si>
    <t>Закупка. "Поставка электротехнической лаборатории МЭК-3 на базе КАМАЗ 43502, 4х4"</t>
  </si>
  <si>
    <t>Закупка. "Поставка передатчика звуковой частоты  BAUR TG 600"</t>
  </si>
  <si>
    <t xml:space="preserve">Закупка. "Поставка переносного анализатора растворенных газов TransportX" </t>
  </si>
  <si>
    <t>Закупка. "Комплекс измерительный для прогрузки первичным током РЕТОМ-30КА"</t>
  </si>
  <si>
    <t>Закупка. "Испытательная система OMICRON CPC 100"</t>
  </si>
  <si>
    <t>Закупка. Приобретение авто- и спецтехники</t>
  </si>
  <si>
    <r>
      <t xml:space="preserve">Год раскрытия информации: </t>
    </r>
    <r>
      <rPr>
        <b/>
        <sz val="9"/>
        <rFont val="Times New Roman"/>
        <family val="1"/>
        <charset val="204"/>
      </rPr>
      <t>2019</t>
    </r>
    <r>
      <rPr>
        <sz val="9"/>
        <rFont val="Times New Roman"/>
        <family val="1"/>
        <charset val="204"/>
      </rPr>
      <t xml:space="preserve"> год</t>
    </r>
  </si>
  <si>
    <t xml:space="preserve">Реконструкция РТП-Завойко 110/6 кВ 1х6300 кВА, 1х10000 кВА, П-Камчатский (оборудование) инв.№ 865116885             
</t>
  </si>
  <si>
    <t>ЭK/КМЧ/41/02/0001</t>
  </si>
  <si>
    <t>ЭK/КМЧ/41/02/0002</t>
  </si>
  <si>
    <t>ЭK/КМЧ/41/02/0003</t>
  </si>
  <si>
    <t>ЭK/КМЧ/41/02/0004</t>
  </si>
  <si>
    <t>ЭK/КМЧ/41/02/0005</t>
  </si>
  <si>
    <t>ЭK/КМЧ/41/02/0006</t>
  </si>
  <si>
    <t>ЭK/КМЧ/41/02/0007</t>
  </si>
  <si>
    <t>ЭK/КМЧ/41/02/0008</t>
  </si>
  <si>
    <t>ЭK/КМЧ/41/02/0009</t>
  </si>
  <si>
    <t>ЭK/КМЧ/41/02/0010</t>
  </si>
  <si>
    <t>ЭK/КМЧ/41/02/0011</t>
  </si>
  <si>
    <t>ЭK/КМЧ/41/02/0012</t>
  </si>
  <si>
    <t>ЭK/КМЧ/41/02/0013</t>
  </si>
  <si>
    <t>ЭK/КМЧ/41/02/0014</t>
  </si>
  <si>
    <t>ЭK/КМЧ/41/02/0015</t>
  </si>
  <si>
    <t>ЭK/КМЧ/41/02/0016</t>
  </si>
  <si>
    <t>ЭK/КМЧ/41/02/0017</t>
  </si>
  <si>
    <t>ЭK/КМЧ/41/02/0018</t>
  </si>
  <si>
    <t>ЭK/КМЧ/41/02/0019</t>
  </si>
  <si>
    <t>ЭK/КМЧ/41/02/0020</t>
  </si>
  <si>
    <t>ЭK/КМЧ/41/02/0021</t>
  </si>
  <si>
    <t>ЭK/КМЧ/41/02/0022</t>
  </si>
  <si>
    <t>ЭK/КМЧ/41/02/0023</t>
  </si>
  <si>
    <t>ЭK/КМЧ/41/02/0024</t>
  </si>
  <si>
    <t>ЭK/КМЧ/41/02/0025</t>
  </si>
  <si>
    <t>ЭK/КМЧ/41/02/0026</t>
  </si>
  <si>
    <t>ЭK/КМЧ/41/02/0027</t>
  </si>
  <si>
    <t>ЭK/КМЧ/41/02/0028</t>
  </si>
  <si>
    <t>ЭK/КМЧ/41/02/0029</t>
  </si>
  <si>
    <t>ЭK/КМЧ/41/02/0030</t>
  </si>
  <si>
    <t>ЭK/КМЧ/41/02/0031</t>
  </si>
  <si>
    <t>ЭK/КМЧ/41/02/0032</t>
  </si>
  <si>
    <t>ЭK/КМЧ/41/02/0033</t>
  </si>
  <si>
    <t>ЭK/КМЧ/41/02/0034</t>
  </si>
  <si>
    <t>ЭK/КМЧ/41/02/0035</t>
  </si>
  <si>
    <t>ЭK/КМЧ/41/02/0036</t>
  </si>
  <si>
    <t>ЭK/КМЧ/41/02/0037</t>
  </si>
  <si>
    <t>ЭK/КМЧ/41/02/0038</t>
  </si>
  <si>
    <t>ЭK/КМЧ/41/02/0039</t>
  </si>
  <si>
    <t>ЭK/КМЧ/41/02/0040</t>
  </si>
  <si>
    <t>ЭK/КМЧ/41/02/0041</t>
  </si>
  <si>
    <t>ЭK/КМЧ/41/02/0042</t>
  </si>
  <si>
    <t>ЭK/КМЧ/41/02/0043</t>
  </si>
  <si>
    <t>ЭK/КМЧ/41/02/0044</t>
  </si>
  <si>
    <t>ЭK/КМЧ/41/04/0001</t>
  </si>
  <si>
    <t>ЭK/КМЧ/41/06/0001</t>
  </si>
  <si>
    <t>ЭK/КМЧ/41/06/0002</t>
  </si>
  <si>
    <t>ЭK/КМЧ/41/06/0003</t>
  </si>
  <si>
    <t>ЭK/КМЧ/41/06/0004</t>
  </si>
  <si>
    <t>ЭK/КМЧ/41/06/0005</t>
  </si>
  <si>
    <t>ЭK/КМЧ/41/06/0006</t>
  </si>
  <si>
    <t>ЭK/КМЧ/41/06/0007</t>
  </si>
  <si>
    <t>ЭK/КМЧ/41/06/0008</t>
  </si>
  <si>
    <t>ЭK/КМЧ/41/06/0009</t>
  </si>
  <si>
    <t>ЭK/КМЧ/41/06/0010</t>
  </si>
  <si>
    <t>ЭK/КМЧ/41/06/0011</t>
  </si>
  <si>
    <t>ЭK/КМЧ/41/06/0012</t>
  </si>
  <si>
    <t>ЭK/КМЧ/41/06/0013</t>
  </si>
  <si>
    <t>Реконструкция ВЛ 35 кВ Приморская-РТП-60, инв.№865184378</t>
  </si>
  <si>
    <t>Реконструкция ВЛ 35 Крашенниникова-Ягодная, инв.№865184379</t>
  </si>
  <si>
    <t>Поставка устройств РЗА отходящих линий РП-15, 9 ячеек (9 терминалов защиты), инв.№ 865116895</t>
  </si>
  <si>
    <t>Поставка устройств защиты от дуговых замыканий РП-15, 9 комплектов, инв.№865116895</t>
  </si>
  <si>
    <t>Поставка устройств РЗА отходящих линий РП-7, 6 ячеек (6 терминалов защиты), инв.№865117000</t>
  </si>
  <si>
    <t>Поставка устройств защиты от дуговых замыканий РП-7, 6 компл.инв.№865117000</t>
  </si>
  <si>
    <t>Поставка устройств РЗА отходящих линий РП-3, 12 ячеек (12 терминалов защиты), инв.№865117088</t>
  </si>
  <si>
    <t>Поставка устройств защиты от дуговых замыканий РП-3, 12 компл., инв.№865117088</t>
  </si>
  <si>
    <t>Поставка устройств РЗА рабочего ввода РТП-60 2 ячейки (2 терминала защиты), инв.№865116949</t>
  </si>
  <si>
    <t>Поставка устройств защиты от дуговых замыканий РТП-60, 6 комплектов, инв.№865116949</t>
  </si>
  <si>
    <t>Поставка устройств РЗА отходящей линии РТП-60 4 ячейки (4 терминала защиты), инв.№865116949</t>
  </si>
  <si>
    <t>Поставка устройств РЗА отходящих линий РТП-Ягодная 5 ячеек (5 терминалов защиты), инв.№865116967</t>
  </si>
  <si>
    <t xml:space="preserve">Поставка устройств РЗА рабочего ввода РТП-Ягодная 2 ячеек (2 терминалов защиты), инв.№865116967 </t>
  </si>
  <si>
    <t>Поставка устройств защиты от дуговых замыканий РТП-Ягодная, 7 компл., инв.№865116967</t>
  </si>
  <si>
    <t xml:space="preserve">Поставка устройств РЗА отходящих линий РП-2, 13 ячеек (13 терминалов защиты), инв.№865116861 </t>
  </si>
  <si>
    <t xml:space="preserve">Поставка устройств защиты от дуговых замыканий РП-2 , 13 компл., инв.№865116861 </t>
  </si>
  <si>
    <t>Строительство двухцепной ВЛ 6 кВ от РПТ-Завойко до РП-3</t>
  </si>
  <si>
    <t>Закупка. Хроматографический комплекс для анализа в трансформаторном масле растворенных газов</t>
  </si>
  <si>
    <t>С</t>
  </si>
  <si>
    <t>П/С</t>
  </si>
  <si>
    <t>Реконструкция ВЛ-6 кВ РП-280 (ПРЭС) яч.16-ТП-847 яч.5, инв.865117980</t>
  </si>
  <si>
    <t>Лизинг. Поставка многофункционального крана-манипулятора (МКМ-200) для филиала "Камчатский" АО "Оборонэнерго"</t>
  </si>
  <si>
    <t>ЭK/КМЧ/41/06/0014</t>
  </si>
  <si>
    <t>Поставка, установка интелектуальных, измерительных систем учета электрической энергии</t>
  </si>
  <si>
    <t>Реконструкция ВЛ-6 кВ (ТП-847) Опора №1-КТПН-847П/ТП-847А, инв.865117973</t>
  </si>
  <si>
    <t>Реконструкция КЛ-10 кВ КТПН-345 яч.1-ТП-327 яч.3, инв.865117616</t>
  </si>
  <si>
    <t>Реконструкция КЛ-6 кВ ТП-369 КТПН-322 яч.1, инв.865117466</t>
  </si>
  <si>
    <t>Реконструкция КЛ-6 кВ РТП-"Советская" (ЦЭС) яч.7-РП-2 яч.2, инв.865117452</t>
  </si>
  <si>
    <t>Реконструкция КЛ-6 кВ РТП-"Советская" яч.4-РП-7 яч.6, инв.865117624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</si>
</sst>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" fillId="0" borderId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</cellStyleXfs>
  <cellXfs count="66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165" fontId="7" fillId="4" borderId="4" xfId="0" applyNumberFormat="1" applyFont="1" applyFill="1" applyBorder="1" applyAlignment="1">
      <alignment horizontal="center" vertical="center"/>
    </xf>
    <xf numFmtId="166" fontId="7" fillId="4" borderId="4" xfId="0" applyNumberFormat="1" applyFont="1" applyFill="1" applyBorder="1" applyAlignment="1">
      <alignment horizontal="center" vertical="center"/>
    </xf>
    <xf numFmtId="166" fontId="7" fillId="0" borderId="4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166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16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129"/>
  <sheetViews>
    <sheetView tabSelected="1" topLeftCell="A79" zoomScaleNormal="100" workbookViewId="0">
      <selection activeCell="D104" sqref="D104"/>
    </sheetView>
  </sheetViews>
  <sheetFormatPr defaultColWidth="8.85546875" defaultRowHeight="12" x14ac:dyDescent="0.25"/>
  <cols>
    <col min="1" max="1" width="9.85546875" style="1" customWidth="1"/>
    <col min="2" max="2" width="71.85546875" style="3" bestFit="1" customWidth="1"/>
    <col min="3" max="3" width="18.42578125" style="2" customWidth="1"/>
    <col min="4" max="4" width="19.28515625" style="2" customWidth="1"/>
    <col min="5" max="5" width="13.85546875" style="2" customWidth="1"/>
    <col min="6" max="6" width="8.85546875" style="1" customWidth="1"/>
    <col min="7" max="7" width="13" style="2" customWidth="1"/>
    <col min="8" max="8" width="12" style="1" customWidth="1"/>
    <col min="9" max="9" width="15.5703125" style="2" customWidth="1"/>
    <col min="10" max="10" width="17.85546875" style="2" customWidth="1"/>
    <col min="11" max="11" width="12.140625" style="2" customWidth="1"/>
    <col min="12" max="12" width="17.42578125" style="2" customWidth="1"/>
    <col min="13" max="13" width="15" style="2" customWidth="1"/>
    <col min="14" max="14" width="24.5703125" style="2" customWidth="1"/>
    <col min="15" max="15" width="16" style="2" customWidth="1"/>
    <col min="16" max="16" width="16.140625" style="2" customWidth="1"/>
    <col min="17" max="17" width="16.28515625" style="2" customWidth="1"/>
    <col min="18" max="18" width="16.140625" style="2" customWidth="1"/>
    <col min="19" max="19" width="16.28515625" style="2" customWidth="1"/>
    <col min="20" max="20" width="12.28515625" style="2" customWidth="1"/>
    <col min="21" max="21" width="13.7109375" style="2" customWidth="1"/>
    <col min="22" max="22" width="10.28515625" style="2" customWidth="1"/>
    <col min="23" max="23" width="11.85546875" style="2" customWidth="1"/>
    <col min="24" max="24" width="16.140625" style="2" customWidth="1"/>
    <col min="25" max="25" width="11.85546875" style="4" customWidth="1"/>
    <col min="26" max="27" width="8.85546875" style="5" customWidth="1"/>
    <col min="28" max="28" width="16.85546875" style="4" customWidth="1"/>
    <col min="29" max="29" width="8.85546875" style="2" customWidth="1"/>
    <col min="30" max="30" width="11.7109375" style="1" customWidth="1"/>
    <col min="31" max="32" width="8.85546875" style="2" customWidth="1"/>
    <col min="33" max="33" width="13.28515625" style="2" customWidth="1"/>
    <col min="34" max="34" width="8.85546875" style="2" customWidth="1"/>
    <col min="35" max="35" width="10.140625" style="2" customWidth="1"/>
    <col min="36" max="37" width="8.85546875" style="2" customWidth="1"/>
    <col min="38" max="38" width="11.85546875" style="2" customWidth="1"/>
    <col min="39" max="39" width="8.85546875" style="2" customWidth="1"/>
    <col min="40" max="40" width="11.5703125" style="2" customWidth="1"/>
    <col min="41" max="44" width="8.85546875" style="2" customWidth="1"/>
    <col min="45" max="45" width="10.42578125" style="2" customWidth="1"/>
    <col min="46" max="47" width="8.85546875" style="2" customWidth="1"/>
    <col min="48" max="48" width="10.85546875" style="2" customWidth="1"/>
    <col min="49" max="49" width="8.85546875" style="2" customWidth="1"/>
    <col min="50" max="50" width="10.42578125" style="2" customWidth="1"/>
    <col min="51" max="52" width="8.85546875" style="2" customWidth="1"/>
    <col min="53" max="53" width="11" style="2" customWidth="1"/>
    <col min="54" max="54" width="8.85546875" style="2" customWidth="1"/>
    <col min="55" max="55" width="10.42578125" style="2" customWidth="1"/>
    <col min="56" max="57" width="8.85546875" style="2" customWidth="1"/>
    <col min="58" max="58" width="10.7109375" style="2" customWidth="1"/>
    <col min="59" max="59" width="8.85546875" style="2" customWidth="1"/>
    <col min="60" max="60" width="10.42578125" style="2" customWidth="1"/>
    <col min="61" max="62" width="8.85546875" style="2" customWidth="1"/>
    <col min="63" max="63" width="10.140625" style="2" customWidth="1"/>
    <col min="64" max="69" width="8.85546875" style="2" customWidth="1"/>
    <col min="70" max="70" width="9.5703125" style="2" customWidth="1"/>
    <col min="71" max="72" width="8.85546875" style="2" customWidth="1"/>
    <col min="73" max="73" width="10.140625" style="2" customWidth="1"/>
    <col min="74" max="74" width="8.85546875" style="2" customWidth="1"/>
    <col min="75" max="75" width="12.42578125" style="2" customWidth="1"/>
    <col min="76" max="77" width="8.85546875" style="2" customWidth="1"/>
    <col min="78" max="78" width="10.140625" style="2" customWidth="1"/>
    <col min="79" max="79" width="8.85546875" style="2" customWidth="1"/>
    <col min="80" max="80" width="9.85546875" style="2" customWidth="1"/>
    <col min="81" max="82" width="8.85546875" style="2" customWidth="1"/>
    <col min="83" max="83" width="9.85546875" style="2" customWidth="1"/>
    <col min="84" max="84" width="8.85546875" style="2" customWidth="1"/>
    <col min="85" max="85" width="25.7109375" style="2" customWidth="1"/>
    <col min="86" max="16384" width="8.85546875" style="2"/>
  </cols>
  <sheetData>
    <row r="1" spans="1:85" x14ac:dyDescent="0.25">
      <c r="CB1" s="64" t="s">
        <v>98</v>
      </c>
      <c r="CC1" s="64"/>
      <c r="CD1" s="64"/>
      <c r="CE1" s="64"/>
      <c r="CF1" s="64"/>
    </row>
    <row r="2" spans="1:85" x14ac:dyDescent="0.2">
      <c r="CB2" s="65" t="s">
        <v>0</v>
      </c>
      <c r="CC2" s="65"/>
      <c r="CD2" s="65"/>
      <c r="CE2" s="65"/>
      <c r="CF2" s="65"/>
    </row>
    <row r="3" spans="1:85" x14ac:dyDescent="0.2">
      <c r="CB3" s="65" t="s">
        <v>96</v>
      </c>
      <c r="CC3" s="65"/>
      <c r="CD3" s="65"/>
      <c r="CE3" s="65"/>
      <c r="CF3" s="65"/>
    </row>
    <row r="5" spans="1:85" ht="15" customHeight="1" x14ac:dyDescent="0.25">
      <c r="A5" s="63" t="s">
        <v>99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</row>
    <row r="7" spans="1:85" ht="15" customHeight="1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</row>
    <row r="8" spans="1:85" ht="15" customHeight="1" x14ac:dyDescent="0.25">
      <c r="A8" s="49" t="s">
        <v>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</row>
    <row r="9" spans="1:85" ht="15" customHeight="1" x14ac:dyDescent="0.25">
      <c r="A9" s="49" t="s">
        <v>220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</row>
    <row r="10" spans="1:85" ht="15" customHeight="1" x14ac:dyDescent="0.25">
      <c r="A10" s="55" t="s">
        <v>186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</row>
    <row r="11" spans="1:85" ht="15" customHeight="1" x14ac:dyDescent="0.25">
      <c r="A11" s="49" t="s">
        <v>173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</row>
    <row r="13" spans="1:85" s="1" customFormat="1" ht="50.1" customHeight="1" x14ac:dyDescent="0.25">
      <c r="A13" s="53" t="s">
        <v>3</v>
      </c>
      <c r="B13" s="62" t="s">
        <v>4</v>
      </c>
      <c r="C13" s="53" t="s">
        <v>100</v>
      </c>
      <c r="D13" s="53" t="s">
        <v>101</v>
      </c>
      <c r="E13" s="53" t="s">
        <v>102</v>
      </c>
      <c r="F13" s="53" t="s">
        <v>103</v>
      </c>
      <c r="G13" s="53"/>
      <c r="H13" s="53" t="s">
        <v>104</v>
      </c>
      <c r="I13" s="53"/>
      <c r="J13" s="53"/>
      <c r="K13" s="53"/>
      <c r="L13" s="53"/>
      <c r="M13" s="53"/>
      <c r="N13" s="53" t="s">
        <v>105</v>
      </c>
      <c r="O13" s="53" t="s">
        <v>106</v>
      </c>
      <c r="P13" s="53" t="s">
        <v>107</v>
      </c>
      <c r="Q13" s="53"/>
      <c r="R13" s="53"/>
      <c r="S13" s="53"/>
      <c r="T13" s="56" t="s">
        <v>108</v>
      </c>
      <c r="U13" s="57"/>
      <c r="V13" s="53" t="s">
        <v>177</v>
      </c>
      <c r="W13" s="53"/>
      <c r="X13" s="53"/>
      <c r="Y13" s="53" t="s">
        <v>187</v>
      </c>
      <c r="Z13" s="53"/>
      <c r="AA13" s="53"/>
      <c r="AB13" s="53"/>
      <c r="AC13" s="53"/>
      <c r="AD13" s="53"/>
      <c r="AE13" s="53"/>
      <c r="AF13" s="53"/>
      <c r="AG13" s="53"/>
      <c r="AH13" s="53"/>
      <c r="AI13" s="53" t="s">
        <v>109</v>
      </c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4" t="s">
        <v>168</v>
      </c>
    </row>
    <row r="14" spans="1:85" s="1" customFormat="1" ht="44.25" customHeight="1" x14ac:dyDescent="0.25">
      <c r="A14" s="53"/>
      <c r="B14" s="62"/>
      <c r="C14" s="53"/>
      <c r="D14" s="53"/>
      <c r="E14" s="53"/>
      <c r="F14" s="53"/>
      <c r="G14" s="53"/>
      <c r="H14" s="53" t="s">
        <v>110</v>
      </c>
      <c r="I14" s="53"/>
      <c r="J14" s="53"/>
      <c r="K14" s="53" t="s">
        <v>97</v>
      </c>
      <c r="L14" s="53"/>
      <c r="M14" s="53"/>
      <c r="N14" s="53"/>
      <c r="O14" s="53"/>
      <c r="P14" s="53" t="s">
        <v>110</v>
      </c>
      <c r="Q14" s="53"/>
      <c r="R14" s="53" t="s">
        <v>97</v>
      </c>
      <c r="S14" s="53"/>
      <c r="T14" s="58"/>
      <c r="U14" s="59"/>
      <c r="V14" s="60"/>
      <c r="W14" s="60"/>
      <c r="X14" s="60"/>
      <c r="Y14" s="60" t="s">
        <v>178</v>
      </c>
      <c r="Z14" s="53"/>
      <c r="AA14" s="53"/>
      <c r="AB14" s="53"/>
      <c r="AC14" s="53"/>
      <c r="AD14" s="53" t="s">
        <v>179</v>
      </c>
      <c r="AE14" s="53"/>
      <c r="AF14" s="53"/>
      <c r="AG14" s="53"/>
      <c r="AH14" s="53"/>
      <c r="AI14" s="53" t="s">
        <v>180</v>
      </c>
      <c r="AJ14" s="53"/>
      <c r="AK14" s="53"/>
      <c r="AL14" s="53"/>
      <c r="AM14" s="53"/>
      <c r="AN14" s="53" t="s">
        <v>181</v>
      </c>
      <c r="AO14" s="53"/>
      <c r="AP14" s="53"/>
      <c r="AQ14" s="53"/>
      <c r="AR14" s="53"/>
      <c r="AS14" s="53" t="s">
        <v>182</v>
      </c>
      <c r="AT14" s="53"/>
      <c r="AU14" s="53"/>
      <c r="AV14" s="53"/>
      <c r="AW14" s="53"/>
      <c r="AX14" s="53" t="s">
        <v>183</v>
      </c>
      <c r="AY14" s="51"/>
      <c r="AZ14" s="51"/>
      <c r="BA14" s="51"/>
      <c r="BB14" s="52"/>
      <c r="BC14" s="50" t="s">
        <v>113</v>
      </c>
      <c r="BD14" s="51"/>
      <c r="BE14" s="51"/>
      <c r="BF14" s="51"/>
      <c r="BG14" s="52"/>
      <c r="BH14" s="50" t="s">
        <v>184</v>
      </c>
      <c r="BI14" s="51"/>
      <c r="BJ14" s="51"/>
      <c r="BK14" s="51"/>
      <c r="BL14" s="52"/>
      <c r="BM14" s="50" t="s">
        <v>113</v>
      </c>
      <c r="BN14" s="51"/>
      <c r="BO14" s="51"/>
      <c r="BP14" s="51"/>
      <c r="BQ14" s="52"/>
      <c r="BR14" s="50" t="s">
        <v>185</v>
      </c>
      <c r="BS14" s="51"/>
      <c r="BT14" s="51"/>
      <c r="BU14" s="51"/>
      <c r="BV14" s="52"/>
      <c r="BW14" s="53" t="s">
        <v>111</v>
      </c>
      <c r="BX14" s="53"/>
      <c r="BY14" s="53"/>
      <c r="BZ14" s="53"/>
      <c r="CA14" s="53"/>
      <c r="CB14" s="53" t="s">
        <v>112</v>
      </c>
      <c r="CC14" s="53"/>
      <c r="CD14" s="53"/>
      <c r="CE14" s="53"/>
      <c r="CF14" s="53"/>
      <c r="CG14" s="54"/>
    </row>
    <row r="15" spans="1:85" s="1" customFormat="1" ht="133.15" customHeight="1" x14ac:dyDescent="0.25">
      <c r="A15" s="53"/>
      <c r="B15" s="62"/>
      <c r="C15" s="53"/>
      <c r="D15" s="53"/>
      <c r="E15" s="53"/>
      <c r="F15" s="6" t="s">
        <v>113</v>
      </c>
      <c r="G15" s="6" t="s">
        <v>97</v>
      </c>
      <c r="H15" s="6" t="s">
        <v>114</v>
      </c>
      <c r="I15" s="6" t="s">
        <v>115</v>
      </c>
      <c r="J15" s="6" t="s">
        <v>116</v>
      </c>
      <c r="K15" s="6" t="s">
        <v>114</v>
      </c>
      <c r="L15" s="6" t="s">
        <v>115</v>
      </c>
      <c r="M15" s="6" t="s">
        <v>116</v>
      </c>
      <c r="N15" s="53"/>
      <c r="O15" s="53"/>
      <c r="P15" s="6" t="s">
        <v>117</v>
      </c>
      <c r="Q15" s="6" t="s">
        <v>118</v>
      </c>
      <c r="R15" s="6" t="s">
        <v>117</v>
      </c>
      <c r="S15" s="6" t="s">
        <v>118</v>
      </c>
      <c r="T15" s="7" t="s">
        <v>110</v>
      </c>
      <c r="U15" s="7" t="s">
        <v>97</v>
      </c>
      <c r="V15" s="7" t="s">
        <v>176</v>
      </c>
      <c r="W15" s="7" t="s">
        <v>175</v>
      </c>
      <c r="X15" s="7" t="s">
        <v>174</v>
      </c>
      <c r="Y15" s="8" t="s">
        <v>119</v>
      </c>
      <c r="Z15" s="9" t="s">
        <v>120</v>
      </c>
      <c r="AA15" s="9" t="s">
        <v>121</v>
      </c>
      <c r="AB15" s="9" t="s">
        <v>122</v>
      </c>
      <c r="AC15" s="10" t="s">
        <v>123</v>
      </c>
      <c r="AD15" s="6" t="s">
        <v>119</v>
      </c>
      <c r="AE15" s="6" t="s">
        <v>120</v>
      </c>
      <c r="AF15" s="6" t="s">
        <v>121</v>
      </c>
      <c r="AG15" s="6" t="s">
        <v>122</v>
      </c>
      <c r="AH15" s="6" t="s">
        <v>123</v>
      </c>
      <c r="AI15" s="6" t="s">
        <v>119</v>
      </c>
      <c r="AJ15" s="6" t="s">
        <v>120</v>
      </c>
      <c r="AK15" s="6" t="s">
        <v>121</v>
      </c>
      <c r="AL15" s="6" t="s">
        <v>122</v>
      </c>
      <c r="AM15" s="6" t="s">
        <v>123</v>
      </c>
      <c r="AN15" s="6" t="s">
        <v>119</v>
      </c>
      <c r="AO15" s="6" t="s">
        <v>120</v>
      </c>
      <c r="AP15" s="6" t="s">
        <v>121</v>
      </c>
      <c r="AQ15" s="6" t="s">
        <v>122</v>
      </c>
      <c r="AR15" s="6" t="s">
        <v>123</v>
      </c>
      <c r="AS15" s="6" t="s">
        <v>119</v>
      </c>
      <c r="AT15" s="6" t="s">
        <v>120</v>
      </c>
      <c r="AU15" s="6" t="s">
        <v>121</v>
      </c>
      <c r="AV15" s="6" t="s">
        <v>122</v>
      </c>
      <c r="AW15" s="6" t="s">
        <v>123</v>
      </c>
      <c r="AX15" s="6" t="s">
        <v>119</v>
      </c>
      <c r="AY15" s="6" t="s">
        <v>120</v>
      </c>
      <c r="AZ15" s="6" t="s">
        <v>121</v>
      </c>
      <c r="BA15" s="6" t="s">
        <v>122</v>
      </c>
      <c r="BB15" s="6" t="s">
        <v>123</v>
      </c>
      <c r="BC15" s="6" t="s">
        <v>119</v>
      </c>
      <c r="BD15" s="6" t="s">
        <v>120</v>
      </c>
      <c r="BE15" s="6" t="s">
        <v>121</v>
      </c>
      <c r="BF15" s="6" t="s">
        <v>122</v>
      </c>
      <c r="BG15" s="6" t="s">
        <v>123</v>
      </c>
      <c r="BH15" s="6" t="s">
        <v>119</v>
      </c>
      <c r="BI15" s="6" t="s">
        <v>120</v>
      </c>
      <c r="BJ15" s="6" t="s">
        <v>121</v>
      </c>
      <c r="BK15" s="6" t="s">
        <v>122</v>
      </c>
      <c r="BL15" s="6" t="s">
        <v>123</v>
      </c>
      <c r="BM15" s="6" t="s">
        <v>119</v>
      </c>
      <c r="BN15" s="6" t="s">
        <v>120</v>
      </c>
      <c r="BO15" s="6" t="s">
        <v>121</v>
      </c>
      <c r="BP15" s="6" t="s">
        <v>122</v>
      </c>
      <c r="BQ15" s="6" t="s">
        <v>123</v>
      </c>
      <c r="BR15" s="6" t="s">
        <v>119</v>
      </c>
      <c r="BS15" s="6" t="s">
        <v>120</v>
      </c>
      <c r="BT15" s="6" t="s">
        <v>121</v>
      </c>
      <c r="BU15" s="6" t="s">
        <v>122</v>
      </c>
      <c r="BV15" s="6" t="s">
        <v>123</v>
      </c>
      <c r="BW15" s="6" t="s">
        <v>119</v>
      </c>
      <c r="BX15" s="6" t="s">
        <v>120</v>
      </c>
      <c r="BY15" s="6" t="s">
        <v>121</v>
      </c>
      <c r="BZ15" s="6" t="s">
        <v>122</v>
      </c>
      <c r="CA15" s="6" t="s">
        <v>123</v>
      </c>
      <c r="CB15" s="6" t="s">
        <v>119</v>
      </c>
      <c r="CC15" s="6" t="s">
        <v>120</v>
      </c>
      <c r="CD15" s="6" t="s">
        <v>121</v>
      </c>
      <c r="CE15" s="6" t="s">
        <v>122</v>
      </c>
      <c r="CF15" s="6" t="s">
        <v>123</v>
      </c>
      <c r="CG15" s="54"/>
    </row>
    <row r="16" spans="1:85" s="1" customFormat="1" x14ac:dyDescent="0.25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  <c r="M16" s="6">
        <v>13</v>
      </c>
      <c r="N16" s="6">
        <v>14</v>
      </c>
      <c r="O16" s="6">
        <v>15</v>
      </c>
      <c r="P16" s="6" t="s">
        <v>124</v>
      </c>
      <c r="Q16" s="6" t="s">
        <v>125</v>
      </c>
      <c r="R16" s="6" t="s">
        <v>126</v>
      </c>
      <c r="S16" s="6" t="s">
        <v>127</v>
      </c>
      <c r="T16" s="11">
        <v>17</v>
      </c>
      <c r="U16" s="11">
        <v>18</v>
      </c>
      <c r="V16" s="11">
        <v>19</v>
      </c>
      <c r="W16" s="11">
        <v>20</v>
      </c>
      <c r="X16" s="11">
        <v>21</v>
      </c>
      <c r="Y16" s="12">
        <v>22</v>
      </c>
      <c r="Z16" s="13">
        <v>23</v>
      </c>
      <c r="AA16" s="13">
        <v>24</v>
      </c>
      <c r="AB16" s="13">
        <v>25</v>
      </c>
      <c r="AC16" s="6">
        <v>26</v>
      </c>
      <c r="AD16" s="6">
        <v>27</v>
      </c>
      <c r="AE16" s="6">
        <v>28</v>
      </c>
      <c r="AF16" s="6">
        <v>29</v>
      </c>
      <c r="AG16" s="6">
        <v>30</v>
      </c>
      <c r="AH16" s="6">
        <v>31</v>
      </c>
      <c r="AI16" s="6" t="s">
        <v>128</v>
      </c>
      <c r="AJ16" s="6" t="s">
        <v>129</v>
      </c>
      <c r="AK16" s="6" t="s">
        <v>130</v>
      </c>
      <c r="AL16" s="6" t="s">
        <v>131</v>
      </c>
      <c r="AM16" s="6" t="s">
        <v>132</v>
      </c>
      <c r="AN16" s="6" t="s">
        <v>133</v>
      </c>
      <c r="AO16" s="6" t="s">
        <v>134</v>
      </c>
      <c r="AP16" s="6" t="s">
        <v>135</v>
      </c>
      <c r="AQ16" s="6" t="s">
        <v>136</v>
      </c>
      <c r="AR16" s="6" t="s">
        <v>137</v>
      </c>
      <c r="AS16" s="6" t="s">
        <v>138</v>
      </c>
      <c r="AT16" s="6" t="s">
        <v>139</v>
      </c>
      <c r="AU16" s="6" t="s">
        <v>140</v>
      </c>
      <c r="AV16" s="6" t="s">
        <v>141</v>
      </c>
      <c r="AW16" s="6" t="s">
        <v>142</v>
      </c>
      <c r="AX16" s="6" t="s">
        <v>143</v>
      </c>
      <c r="AY16" s="6" t="s">
        <v>144</v>
      </c>
      <c r="AZ16" s="6" t="s">
        <v>145</v>
      </c>
      <c r="BA16" s="6" t="s">
        <v>146</v>
      </c>
      <c r="BB16" s="6" t="s">
        <v>147</v>
      </c>
      <c r="BC16" s="6" t="s">
        <v>148</v>
      </c>
      <c r="BD16" s="6" t="s">
        <v>149</v>
      </c>
      <c r="BE16" s="6" t="s">
        <v>150</v>
      </c>
      <c r="BF16" s="6" t="s">
        <v>151</v>
      </c>
      <c r="BG16" s="6" t="s">
        <v>152</v>
      </c>
      <c r="BH16" s="6" t="s">
        <v>153</v>
      </c>
      <c r="BI16" s="6" t="s">
        <v>154</v>
      </c>
      <c r="BJ16" s="6" t="s">
        <v>155</v>
      </c>
      <c r="BK16" s="6" t="s">
        <v>156</v>
      </c>
      <c r="BL16" s="6" t="s">
        <v>157</v>
      </c>
      <c r="BM16" s="6" t="s">
        <v>158</v>
      </c>
      <c r="BN16" s="6" t="s">
        <v>159</v>
      </c>
      <c r="BO16" s="6" t="s">
        <v>160</v>
      </c>
      <c r="BP16" s="6" t="s">
        <v>161</v>
      </c>
      <c r="BQ16" s="6" t="s">
        <v>162</v>
      </c>
      <c r="BR16" s="6" t="s">
        <v>163</v>
      </c>
      <c r="BS16" s="6" t="s">
        <v>164</v>
      </c>
      <c r="BT16" s="6" t="s">
        <v>165</v>
      </c>
      <c r="BU16" s="6" t="s">
        <v>166</v>
      </c>
      <c r="BV16" s="6" t="s">
        <v>167</v>
      </c>
      <c r="BW16" s="6">
        <v>33</v>
      </c>
      <c r="BX16" s="6">
        <v>34</v>
      </c>
      <c r="BY16" s="6">
        <v>35</v>
      </c>
      <c r="BZ16" s="6">
        <v>36</v>
      </c>
      <c r="CA16" s="6">
        <v>37</v>
      </c>
      <c r="CB16" s="6">
        <v>38</v>
      </c>
      <c r="CC16" s="6">
        <v>39</v>
      </c>
      <c r="CD16" s="6">
        <v>40</v>
      </c>
      <c r="CE16" s="6">
        <v>41</v>
      </c>
      <c r="CF16" s="6">
        <v>42</v>
      </c>
      <c r="CG16" s="6">
        <v>43</v>
      </c>
    </row>
    <row r="17" spans="1:85" s="18" customFormat="1" x14ac:dyDescent="0.25">
      <c r="A17" s="6" t="s">
        <v>5</v>
      </c>
      <c r="B17" s="15" t="s">
        <v>6</v>
      </c>
      <c r="C17" s="14" t="s">
        <v>9</v>
      </c>
      <c r="D17" s="14"/>
      <c r="E17" s="14"/>
      <c r="F17" s="14"/>
      <c r="G17" s="14"/>
      <c r="H17" s="16">
        <f>H18+H19+H20+H21+H22+H23</f>
        <v>385.87984</v>
      </c>
      <c r="I17" s="16">
        <f>I18+I19+I20+I21+I22+I23</f>
        <v>385.87984</v>
      </c>
      <c r="J17" s="14"/>
      <c r="K17" s="17">
        <f t="shared" ref="K17:O17" si="0">K18+K19+K20+K21+K22+K23</f>
        <v>0</v>
      </c>
      <c r="L17" s="17">
        <f t="shared" si="0"/>
        <v>0</v>
      </c>
      <c r="M17" s="16"/>
      <c r="N17" s="17">
        <f t="shared" si="0"/>
        <v>0</v>
      </c>
      <c r="O17" s="17">
        <f t="shared" si="0"/>
        <v>0</v>
      </c>
      <c r="P17" s="16">
        <f>P18+P19+P20+P21+P22+P23</f>
        <v>376.51784000000004</v>
      </c>
      <c r="Q17" s="17">
        <f t="shared" ref="Q17:AU17" si="1">Q18+Q19+Q20+Q21+Q22+Q23</f>
        <v>0</v>
      </c>
      <c r="R17" s="17">
        <f t="shared" si="1"/>
        <v>0</v>
      </c>
      <c r="S17" s="17">
        <f t="shared" si="1"/>
        <v>0</v>
      </c>
      <c r="T17" s="17">
        <f t="shared" si="1"/>
        <v>376.51784000000004</v>
      </c>
      <c r="U17" s="17">
        <f t="shared" si="1"/>
        <v>0</v>
      </c>
      <c r="V17" s="17">
        <f t="shared" si="1"/>
        <v>0</v>
      </c>
      <c r="W17" s="17">
        <f t="shared" si="1"/>
        <v>0</v>
      </c>
      <c r="X17" s="17">
        <f t="shared" si="1"/>
        <v>0</v>
      </c>
      <c r="Y17" s="16">
        <f t="shared" si="1"/>
        <v>76.60029999999999</v>
      </c>
      <c r="Z17" s="17">
        <f t="shared" si="1"/>
        <v>0</v>
      </c>
      <c r="AA17" s="17">
        <f t="shared" si="1"/>
        <v>0</v>
      </c>
      <c r="AB17" s="16">
        <f t="shared" si="1"/>
        <v>76.60029999999999</v>
      </c>
      <c r="AC17" s="17">
        <f t="shared" si="1"/>
        <v>0</v>
      </c>
      <c r="AD17" s="17">
        <f t="shared" si="1"/>
        <v>0</v>
      </c>
      <c r="AE17" s="17">
        <f t="shared" si="1"/>
        <v>0</v>
      </c>
      <c r="AF17" s="17">
        <f t="shared" si="1"/>
        <v>0</v>
      </c>
      <c r="AG17" s="17">
        <f t="shared" si="1"/>
        <v>0</v>
      </c>
      <c r="AH17" s="17">
        <f t="shared" si="1"/>
        <v>0</v>
      </c>
      <c r="AI17" s="16">
        <f>AI18+AI19+AI20+AI21+AI22+AI23</f>
        <v>133.10825</v>
      </c>
      <c r="AJ17" s="17">
        <f t="shared" si="1"/>
        <v>0</v>
      </c>
      <c r="AK17" s="17">
        <f t="shared" si="1"/>
        <v>0</v>
      </c>
      <c r="AL17" s="16">
        <f t="shared" si="1"/>
        <v>133.10825</v>
      </c>
      <c r="AM17" s="17">
        <f t="shared" si="1"/>
        <v>0</v>
      </c>
      <c r="AN17" s="17">
        <f t="shared" si="1"/>
        <v>0</v>
      </c>
      <c r="AO17" s="17">
        <f t="shared" si="1"/>
        <v>0</v>
      </c>
      <c r="AP17" s="17">
        <f t="shared" si="1"/>
        <v>0</v>
      </c>
      <c r="AQ17" s="17">
        <f t="shared" si="1"/>
        <v>0</v>
      </c>
      <c r="AR17" s="17">
        <f t="shared" si="1"/>
        <v>0</v>
      </c>
      <c r="AS17" s="16">
        <f t="shared" si="1"/>
        <v>166.76924</v>
      </c>
      <c r="AT17" s="17">
        <f t="shared" si="1"/>
        <v>0</v>
      </c>
      <c r="AU17" s="17">
        <f t="shared" si="1"/>
        <v>0</v>
      </c>
      <c r="AV17" s="16">
        <f>AV18+AV19+AV20+AV21+AV22+AV23</f>
        <v>166.76929000000001</v>
      </c>
      <c r="AW17" s="17">
        <f t="shared" ref="AW17:CB17" si="2">AW18+AW19+AW20+AW21+AW22+AW23</f>
        <v>0</v>
      </c>
      <c r="AX17" s="17">
        <f t="shared" si="2"/>
        <v>0</v>
      </c>
      <c r="AY17" s="17">
        <f t="shared" si="2"/>
        <v>0</v>
      </c>
      <c r="AZ17" s="17">
        <f t="shared" si="2"/>
        <v>0</v>
      </c>
      <c r="BA17" s="17">
        <f t="shared" si="2"/>
        <v>0</v>
      </c>
      <c r="BB17" s="17">
        <f t="shared" si="2"/>
        <v>0</v>
      </c>
      <c r="BC17" s="17">
        <f t="shared" si="2"/>
        <v>0</v>
      </c>
      <c r="BD17" s="17">
        <f t="shared" si="2"/>
        <v>0</v>
      </c>
      <c r="BE17" s="17">
        <f t="shared" si="2"/>
        <v>0</v>
      </c>
      <c r="BF17" s="17">
        <f t="shared" si="2"/>
        <v>0</v>
      </c>
      <c r="BG17" s="17">
        <f t="shared" si="2"/>
        <v>0</v>
      </c>
      <c r="BH17" s="17">
        <f t="shared" si="2"/>
        <v>0</v>
      </c>
      <c r="BI17" s="17">
        <f t="shared" si="2"/>
        <v>0</v>
      </c>
      <c r="BJ17" s="17">
        <f t="shared" si="2"/>
        <v>0</v>
      </c>
      <c r="BK17" s="17">
        <f t="shared" si="2"/>
        <v>0</v>
      </c>
      <c r="BL17" s="17">
        <f t="shared" si="2"/>
        <v>0</v>
      </c>
      <c r="BM17" s="17">
        <f t="shared" si="2"/>
        <v>0</v>
      </c>
      <c r="BN17" s="17">
        <f t="shared" si="2"/>
        <v>0</v>
      </c>
      <c r="BO17" s="17">
        <f t="shared" si="2"/>
        <v>0</v>
      </c>
      <c r="BP17" s="17">
        <f t="shared" si="2"/>
        <v>0</v>
      </c>
      <c r="BQ17" s="17">
        <f t="shared" si="2"/>
        <v>0</v>
      </c>
      <c r="BR17" s="17">
        <f t="shared" si="2"/>
        <v>0</v>
      </c>
      <c r="BS17" s="17">
        <f t="shared" si="2"/>
        <v>0</v>
      </c>
      <c r="BT17" s="17">
        <f t="shared" si="2"/>
        <v>0</v>
      </c>
      <c r="BU17" s="17">
        <f t="shared" si="2"/>
        <v>0</v>
      </c>
      <c r="BV17" s="17">
        <f t="shared" si="2"/>
        <v>0</v>
      </c>
      <c r="BW17" s="16">
        <f>BW18+BW19+BW20+BW21+BW22+BW23</f>
        <v>373.35699</v>
      </c>
      <c r="BX17" s="16">
        <f t="shared" si="2"/>
        <v>0</v>
      </c>
      <c r="BY17" s="16">
        <f t="shared" si="2"/>
        <v>0</v>
      </c>
      <c r="BZ17" s="16">
        <f t="shared" si="2"/>
        <v>373.35699</v>
      </c>
      <c r="CA17" s="17">
        <f t="shared" si="2"/>
        <v>0</v>
      </c>
      <c r="CB17" s="17">
        <f t="shared" si="2"/>
        <v>0</v>
      </c>
      <c r="CC17" s="17">
        <f>CC18+CC19+CC20+CC21+CC22+CC23</f>
        <v>0</v>
      </c>
      <c r="CD17" s="17">
        <f>CD18+CD19+CD20+CD21+CD22+CD23</f>
        <v>0</v>
      </c>
      <c r="CE17" s="17">
        <f>CE18+CE19+CE20+CE21+CE22+CE23</f>
        <v>0</v>
      </c>
      <c r="CF17" s="17">
        <f>CF18+CF19+CF20+CF21+CF22+CF23</f>
        <v>0</v>
      </c>
      <c r="CG17" s="17"/>
    </row>
    <row r="18" spans="1:85" x14ac:dyDescent="0.25">
      <c r="A18" s="6" t="s">
        <v>7</v>
      </c>
      <c r="B18" s="15" t="s">
        <v>8</v>
      </c>
      <c r="C18" s="14" t="s">
        <v>9</v>
      </c>
      <c r="D18" s="14"/>
      <c r="E18" s="14"/>
      <c r="F18" s="14"/>
      <c r="G18" s="14"/>
      <c r="H18" s="17">
        <f>H25</f>
        <v>0</v>
      </c>
      <c r="I18" s="17">
        <f>I25</f>
        <v>0</v>
      </c>
      <c r="J18" s="14"/>
      <c r="K18" s="17">
        <f t="shared" ref="K18:O18" si="3">K25</f>
        <v>0</v>
      </c>
      <c r="L18" s="17">
        <f t="shared" si="3"/>
        <v>0</v>
      </c>
      <c r="M18" s="17"/>
      <c r="N18" s="17">
        <f t="shared" si="3"/>
        <v>0</v>
      </c>
      <c r="O18" s="17">
        <f t="shared" si="3"/>
        <v>0</v>
      </c>
      <c r="P18" s="17">
        <f>P25</f>
        <v>0</v>
      </c>
      <c r="Q18" s="17">
        <f t="shared" ref="Q18:AG18" si="4">Q25</f>
        <v>0</v>
      </c>
      <c r="R18" s="17">
        <f t="shared" si="4"/>
        <v>0</v>
      </c>
      <c r="S18" s="17">
        <f t="shared" si="4"/>
        <v>0</v>
      </c>
      <c r="T18" s="17">
        <f t="shared" si="4"/>
        <v>0</v>
      </c>
      <c r="U18" s="17">
        <f t="shared" si="4"/>
        <v>0</v>
      </c>
      <c r="V18" s="17">
        <f t="shared" si="4"/>
        <v>0</v>
      </c>
      <c r="W18" s="17">
        <f t="shared" si="4"/>
        <v>0</v>
      </c>
      <c r="X18" s="17">
        <f t="shared" si="4"/>
        <v>0</v>
      </c>
      <c r="Y18" s="17">
        <f t="shared" si="4"/>
        <v>0</v>
      </c>
      <c r="Z18" s="17">
        <f t="shared" si="4"/>
        <v>0</v>
      </c>
      <c r="AA18" s="17">
        <f t="shared" si="4"/>
        <v>0</v>
      </c>
      <c r="AB18" s="17">
        <f t="shared" si="4"/>
        <v>0</v>
      </c>
      <c r="AC18" s="17">
        <f t="shared" si="4"/>
        <v>0</v>
      </c>
      <c r="AD18" s="17">
        <f t="shared" si="4"/>
        <v>0</v>
      </c>
      <c r="AE18" s="17">
        <f t="shared" si="4"/>
        <v>0</v>
      </c>
      <c r="AF18" s="17">
        <f t="shared" si="4"/>
        <v>0</v>
      </c>
      <c r="AG18" s="17">
        <f t="shared" si="4"/>
        <v>0</v>
      </c>
      <c r="AH18" s="17">
        <f t="shared" ref="AH18:AU18" si="5">AH25</f>
        <v>0</v>
      </c>
      <c r="AI18" s="17">
        <f t="shared" si="5"/>
        <v>0</v>
      </c>
      <c r="AJ18" s="17">
        <f t="shared" si="5"/>
        <v>0</v>
      </c>
      <c r="AK18" s="17">
        <f t="shared" si="5"/>
        <v>0</v>
      </c>
      <c r="AL18" s="17">
        <f t="shared" si="5"/>
        <v>0</v>
      </c>
      <c r="AM18" s="17">
        <f t="shared" si="5"/>
        <v>0</v>
      </c>
      <c r="AN18" s="17">
        <f t="shared" si="5"/>
        <v>0</v>
      </c>
      <c r="AO18" s="17">
        <f t="shared" si="5"/>
        <v>0</v>
      </c>
      <c r="AP18" s="17">
        <f t="shared" si="5"/>
        <v>0</v>
      </c>
      <c r="AQ18" s="17">
        <f t="shared" si="5"/>
        <v>0</v>
      </c>
      <c r="AR18" s="17">
        <f t="shared" si="5"/>
        <v>0</v>
      </c>
      <c r="AS18" s="17">
        <f t="shared" si="5"/>
        <v>0</v>
      </c>
      <c r="AT18" s="17">
        <f t="shared" si="5"/>
        <v>0</v>
      </c>
      <c r="AU18" s="17">
        <f t="shared" si="5"/>
        <v>0</v>
      </c>
      <c r="AV18" s="17">
        <f t="shared" ref="AV18:CF18" si="6">AV25</f>
        <v>0</v>
      </c>
      <c r="AW18" s="17">
        <f t="shared" si="6"/>
        <v>0</v>
      </c>
      <c r="AX18" s="17">
        <f t="shared" si="6"/>
        <v>0</v>
      </c>
      <c r="AY18" s="17">
        <f t="shared" si="6"/>
        <v>0</v>
      </c>
      <c r="AZ18" s="17">
        <f t="shared" si="6"/>
        <v>0</v>
      </c>
      <c r="BA18" s="17">
        <f t="shared" si="6"/>
        <v>0</v>
      </c>
      <c r="BB18" s="17">
        <f t="shared" si="6"/>
        <v>0</v>
      </c>
      <c r="BC18" s="17">
        <f t="shared" si="6"/>
        <v>0</v>
      </c>
      <c r="BD18" s="17">
        <f t="shared" si="6"/>
        <v>0</v>
      </c>
      <c r="BE18" s="17">
        <f t="shared" si="6"/>
        <v>0</v>
      </c>
      <c r="BF18" s="17">
        <f t="shared" si="6"/>
        <v>0</v>
      </c>
      <c r="BG18" s="17">
        <f t="shared" si="6"/>
        <v>0</v>
      </c>
      <c r="BH18" s="17">
        <f t="shared" si="6"/>
        <v>0</v>
      </c>
      <c r="BI18" s="17">
        <f t="shared" si="6"/>
        <v>0</v>
      </c>
      <c r="BJ18" s="17">
        <f t="shared" si="6"/>
        <v>0</v>
      </c>
      <c r="BK18" s="17">
        <f t="shared" si="6"/>
        <v>0</v>
      </c>
      <c r="BL18" s="17">
        <f t="shared" si="6"/>
        <v>0</v>
      </c>
      <c r="BM18" s="17">
        <f t="shared" si="6"/>
        <v>0</v>
      </c>
      <c r="BN18" s="17">
        <f t="shared" si="6"/>
        <v>0</v>
      </c>
      <c r="BO18" s="17">
        <f t="shared" si="6"/>
        <v>0</v>
      </c>
      <c r="BP18" s="17">
        <f t="shared" si="6"/>
        <v>0</v>
      </c>
      <c r="BQ18" s="17">
        <f t="shared" si="6"/>
        <v>0</v>
      </c>
      <c r="BR18" s="17">
        <f t="shared" si="6"/>
        <v>0</v>
      </c>
      <c r="BS18" s="17">
        <f t="shared" si="6"/>
        <v>0</v>
      </c>
      <c r="BT18" s="17">
        <f t="shared" si="6"/>
        <v>0</v>
      </c>
      <c r="BU18" s="17">
        <f t="shared" si="6"/>
        <v>0</v>
      </c>
      <c r="BV18" s="17">
        <f t="shared" si="6"/>
        <v>0</v>
      </c>
      <c r="BW18" s="17">
        <f t="shared" si="6"/>
        <v>0</v>
      </c>
      <c r="BX18" s="17">
        <f t="shared" si="6"/>
        <v>0</v>
      </c>
      <c r="BY18" s="17">
        <f t="shared" si="6"/>
        <v>0</v>
      </c>
      <c r="BZ18" s="17">
        <f t="shared" si="6"/>
        <v>0</v>
      </c>
      <c r="CA18" s="17">
        <f t="shared" si="6"/>
        <v>0</v>
      </c>
      <c r="CB18" s="17">
        <f t="shared" si="6"/>
        <v>0</v>
      </c>
      <c r="CC18" s="17">
        <f t="shared" si="6"/>
        <v>0</v>
      </c>
      <c r="CD18" s="17">
        <f t="shared" si="6"/>
        <v>0</v>
      </c>
      <c r="CE18" s="17">
        <f t="shared" si="6"/>
        <v>0</v>
      </c>
      <c r="CF18" s="17">
        <f t="shared" si="6"/>
        <v>0</v>
      </c>
      <c r="CG18" s="17"/>
    </row>
    <row r="19" spans="1:85" x14ac:dyDescent="0.25">
      <c r="A19" s="6" t="s">
        <v>10</v>
      </c>
      <c r="B19" s="15" t="s">
        <v>11</v>
      </c>
      <c r="C19" s="14" t="s">
        <v>9</v>
      </c>
      <c r="D19" s="14"/>
      <c r="E19" s="14"/>
      <c r="F19" s="14"/>
      <c r="G19" s="14"/>
      <c r="H19" s="17">
        <f>H37</f>
        <v>252.55094000000003</v>
      </c>
      <c r="I19" s="17">
        <f>I37</f>
        <v>252.55094000000003</v>
      </c>
      <c r="J19" s="14"/>
      <c r="K19" s="17">
        <f t="shared" ref="K19:O19" si="7">K37</f>
        <v>0</v>
      </c>
      <c r="L19" s="17">
        <f t="shared" si="7"/>
        <v>0</v>
      </c>
      <c r="M19" s="17"/>
      <c r="N19" s="17">
        <f t="shared" si="7"/>
        <v>0</v>
      </c>
      <c r="O19" s="17">
        <f t="shared" si="7"/>
        <v>0</v>
      </c>
      <c r="P19" s="17">
        <f>P37</f>
        <v>252.55094000000003</v>
      </c>
      <c r="Q19" s="17">
        <f t="shared" ref="Q19:AG19" si="8">Q37</f>
        <v>0</v>
      </c>
      <c r="R19" s="17">
        <f t="shared" si="8"/>
        <v>0</v>
      </c>
      <c r="S19" s="17">
        <f t="shared" si="8"/>
        <v>0</v>
      </c>
      <c r="T19" s="17">
        <f t="shared" si="8"/>
        <v>252.55094000000003</v>
      </c>
      <c r="U19" s="17">
        <f t="shared" si="8"/>
        <v>0</v>
      </c>
      <c r="V19" s="17">
        <f t="shared" si="8"/>
        <v>0</v>
      </c>
      <c r="W19" s="17">
        <f t="shared" si="8"/>
        <v>0</v>
      </c>
      <c r="X19" s="17">
        <f t="shared" si="8"/>
        <v>0</v>
      </c>
      <c r="Y19" s="17">
        <f t="shared" si="8"/>
        <v>48.77239999999999</v>
      </c>
      <c r="Z19" s="17">
        <f t="shared" si="8"/>
        <v>0</v>
      </c>
      <c r="AA19" s="17">
        <f t="shared" si="8"/>
        <v>0</v>
      </c>
      <c r="AB19" s="17">
        <f t="shared" si="8"/>
        <v>48.77239999999999</v>
      </c>
      <c r="AC19" s="17">
        <f t="shared" si="8"/>
        <v>0</v>
      </c>
      <c r="AD19" s="17">
        <f t="shared" si="8"/>
        <v>0</v>
      </c>
      <c r="AE19" s="17">
        <f t="shared" si="8"/>
        <v>0</v>
      </c>
      <c r="AF19" s="17">
        <f t="shared" si="8"/>
        <v>0</v>
      </c>
      <c r="AG19" s="17">
        <f t="shared" si="8"/>
        <v>0</v>
      </c>
      <c r="AH19" s="17">
        <f t="shared" ref="AH19:AU19" si="9">AH37</f>
        <v>0</v>
      </c>
      <c r="AI19" s="17">
        <f t="shared" si="9"/>
        <v>99.32050000000001</v>
      </c>
      <c r="AJ19" s="17">
        <f t="shared" si="9"/>
        <v>0</v>
      </c>
      <c r="AK19" s="17">
        <f t="shared" si="9"/>
        <v>0</v>
      </c>
      <c r="AL19" s="17">
        <f t="shared" si="9"/>
        <v>99.32050000000001</v>
      </c>
      <c r="AM19" s="17">
        <f t="shared" si="9"/>
        <v>0</v>
      </c>
      <c r="AN19" s="17">
        <f t="shared" si="9"/>
        <v>0</v>
      </c>
      <c r="AO19" s="17">
        <f t="shared" si="9"/>
        <v>0</v>
      </c>
      <c r="AP19" s="17">
        <f t="shared" si="9"/>
        <v>0</v>
      </c>
      <c r="AQ19" s="17">
        <f t="shared" si="9"/>
        <v>0</v>
      </c>
      <c r="AR19" s="17">
        <f t="shared" si="9"/>
        <v>0</v>
      </c>
      <c r="AS19" s="17">
        <f t="shared" si="9"/>
        <v>104.41754</v>
      </c>
      <c r="AT19" s="17">
        <f t="shared" si="9"/>
        <v>0</v>
      </c>
      <c r="AU19" s="17">
        <f t="shared" si="9"/>
        <v>0</v>
      </c>
      <c r="AV19" s="17">
        <f t="shared" ref="AV19:CF19" si="10">AV37</f>
        <v>104.41754</v>
      </c>
      <c r="AW19" s="17">
        <f t="shared" si="10"/>
        <v>0</v>
      </c>
      <c r="AX19" s="17">
        <f t="shared" si="10"/>
        <v>0</v>
      </c>
      <c r="AY19" s="17">
        <f t="shared" si="10"/>
        <v>0</v>
      </c>
      <c r="AZ19" s="17">
        <f t="shared" si="10"/>
        <v>0</v>
      </c>
      <c r="BA19" s="17">
        <f t="shared" si="10"/>
        <v>0</v>
      </c>
      <c r="BB19" s="17">
        <f t="shared" si="10"/>
        <v>0</v>
      </c>
      <c r="BC19" s="17">
        <f t="shared" si="10"/>
        <v>0</v>
      </c>
      <c r="BD19" s="17">
        <f t="shared" si="10"/>
        <v>0</v>
      </c>
      <c r="BE19" s="17">
        <f t="shared" si="10"/>
        <v>0</v>
      </c>
      <c r="BF19" s="17">
        <f t="shared" si="10"/>
        <v>0</v>
      </c>
      <c r="BG19" s="17">
        <f t="shared" si="10"/>
        <v>0</v>
      </c>
      <c r="BH19" s="17">
        <f t="shared" si="10"/>
        <v>0</v>
      </c>
      <c r="BI19" s="17">
        <f t="shared" si="10"/>
        <v>0</v>
      </c>
      <c r="BJ19" s="17">
        <f t="shared" si="10"/>
        <v>0</v>
      </c>
      <c r="BK19" s="17">
        <f t="shared" si="10"/>
        <v>0</v>
      </c>
      <c r="BL19" s="17">
        <f t="shared" si="10"/>
        <v>0</v>
      </c>
      <c r="BM19" s="17">
        <f t="shared" si="10"/>
        <v>0</v>
      </c>
      <c r="BN19" s="17">
        <f t="shared" si="10"/>
        <v>0</v>
      </c>
      <c r="BO19" s="17">
        <f t="shared" si="10"/>
        <v>0</v>
      </c>
      <c r="BP19" s="17">
        <f t="shared" si="10"/>
        <v>0</v>
      </c>
      <c r="BQ19" s="17">
        <f t="shared" si="10"/>
        <v>0</v>
      </c>
      <c r="BR19" s="17">
        <f t="shared" si="10"/>
        <v>0</v>
      </c>
      <c r="BS19" s="17">
        <f t="shared" si="10"/>
        <v>0</v>
      </c>
      <c r="BT19" s="17">
        <f t="shared" si="10"/>
        <v>0</v>
      </c>
      <c r="BU19" s="17">
        <f t="shared" si="10"/>
        <v>0</v>
      </c>
      <c r="BV19" s="17">
        <f t="shared" si="10"/>
        <v>0</v>
      </c>
      <c r="BW19" s="17">
        <f t="shared" si="10"/>
        <v>252.51044000000002</v>
      </c>
      <c r="BX19" s="17">
        <f t="shared" si="10"/>
        <v>0</v>
      </c>
      <c r="BY19" s="17">
        <f t="shared" si="10"/>
        <v>0</v>
      </c>
      <c r="BZ19" s="17">
        <f t="shared" si="10"/>
        <v>252.51044000000002</v>
      </c>
      <c r="CA19" s="17">
        <f t="shared" si="10"/>
        <v>0</v>
      </c>
      <c r="CB19" s="17">
        <f t="shared" si="10"/>
        <v>0</v>
      </c>
      <c r="CC19" s="17">
        <f t="shared" si="10"/>
        <v>0</v>
      </c>
      <c r="CD19" s="17">
        <f t="shared" si="10"/>
        <v>0</v>
      </c>
      <c r="CE19" s="17">
        <f t="shared" si="10"/>
        <v>0</v>
      </c>
      <c r="CF19" s="17">
        <f t="shared" si="10"/>
        <v>0</v>
      </c>
      <c r="CG19" s="17"/>
    </row>
    <row r="20" spans="1:85" ht="24" x14ac:dyDescent="0.25">
      <c r="A20" s="6" t="s">
        <v>12</v>
      </c>
      <c r="B20" s="15" t="s">
        <v>13</v>
      </c>
      <c r="C20" s="14" t="s">
        <v>9</v>
      </c>
      <c r="D20" s="14"/>
      <c r="E20" s="14"/>
      <c r="F20" s="14"/>
      <c r="G20" s="14"/>
      <c r="H20" s="17">
        <f>H100</f>
        <v>0</v>
      </c>
      <c r="I20" s="17">
        <f>I100</f>
        <v>0</v>
      </c>
      <c r="J20" s="14"/>
      <c r="K20" s="17">
        <f t="shared" ref="K20:O20" si="11">K100</f>
        <v>0</v>
      </c>
      <c r="L20" s="17">
        <f t="shared" si="11"/>
        <v>0</v>
      </c>
      <c r="M20" s="17"/>
      <c r="N20" s="17">
        <f t="shared" si="11"/>
        <v>0</v>
      </c>
      <c r="O20" s="17">
        <f t="shared" si="11"/>
        <v>0</v>
      </c>
      <c r="P20" s="17">
        <f>P100</f>
        <v>0</v>
      </c>
      <c r="Q20" s="17">
        <f t="shared" ref="Q20:AG20" si="12">Q100</f>
        <v>0</v>
      </c>
      <c r="R20" s="17">
        <f t="shared" si="12"/>
        <v>0</v>
      </c>
      <c r="S20" s="17">
        <f t="shared" si="12"/>
        <v>0</v>
      </c>
      <c r="T20" s="17">
        <f t="shared" si="12"/>
        <v>0</v>
      </c>
      <c r="U20" s="17">
        <f t="shared" si="12"/>
        <v>0</v>
      </c>
      <c r="V20" s="17">
        <f t="shared" si="12"/>
        <v>0</v>
      </c>
      <c r="W20" s="17">
        <f t="shared" si="12"/>
        <v>0</v>
      </c>
      <c r="X20" s="17">
        <f t="shared" si="12"/>
        <v>0</v>
      </c>
      <c r="Y20" s="17">
        <f t="shared" si="12"/>
        <v>0</v>
      </c>
      <c r="Z20" s="17">
        <f t="shared" si="12"/>
        <v>0</v>
      </c>
      <c r="AA20" s="17">
        <f t="shared" si="12"/>
        <v>0</v>
      </c>
      <c r="AB20" s="17">
        <f t="shared" si="12"/>
        <v>0</v>
      </c>
      <c r="AC20" s="17">
        <f t="shared" si="12"/>
        <v>0</v>
      </c>
      <c r="AD20" s="17">
        <f t="shared" si="12"/>
        <v>0</v>
      </c>
      <c r="AE20" s="17">
        <f t="shared" si="12"/>
        <v>0</v>
      </c>
      <c r="AF20" s="17">
        <f t="shared" si="12"/>
        <v>0</v>
      </c>
      <c r="AG20" s="17">
        <f t="shared" si="12"/>
        <v>0</v>
      </c>
      <c r="AH20" s="17">
        <f t="shared" ref="AH20:AU20" si="13">AH100</f>
        <v>0</v>
      </c>
      <c r="AI20" s="17">
        <f t="shared" si="13"/>
        <v>0</v>
      </c>
      <c r="AJ20" s="17">
        <f t="shared" si="13"/>
        <v>0</v>
      </c>
      <c r="AK20" s="17">
        <f t="shared" si="13"/>
        <v>0</v>
      </c>
      <c r="AL20" s="17">
        <f t="shared" si="13"/>
        <v>0</v>
      </c>
      <c r="AM20" s="17">
        <f t="shared" si="13"/>
        <v>0</v>
      </c>
      <c r="AN20" s="17">
        <f t="shared" si="13"/>
        <v>0</v>
      </c>
      <c r="AO20" s="17">
        <f t="shared" si="13"/>
        <v>0</v>
      </c>
      <c r="AP20" s="17">
        <f t="shared" si="13"/>
        <v>0</v>
      </c>
      <c r="AQ20" s="17">
        <f t="shared" si="13"/>
        <v>0</v>
      </c>
      <c r="AR20" s="17">
        <f t="shared" si="13"/>
        <v>0</v>
      </c>
      <c r="AS20" s="17">
        <f t="shared" si="13"/>
        <v>0</v>
      </c>
      <c r="AT20" s="17">
        <f t="shared" si="13"/>
        <v>0</v>
      </c>
      <c r="AU20" s="17">
        <f t="shared" si="13"/>
        <v>0</v>
      </c>
      <c r="AV20" s="17">
        <f t="shared" ref="AV20:CF20" si="14">AV100</f>
        <v>0</v>
      </c>
      <c r="AW20" s="17">
        <f t="shared" si="14"/>
        <v>0</v>
      </c>
      <c r="AX20" s="17">
        <f t="shared" si="14"/>
        <v>0</v>
      </c>
      <c r="AY20" s="17">
        <f t="shared" si="14"/>
        <v>0</v>
      </c>
      <c r="AZ20" s="17">
        <f t="shared" si="14"/>
        <v>0</v>
      </c>
      <c r="BA20" s="17">
        <f t="shared" si="14"/>
        <v>0</v>
      </c>
      <c r="BB20" s="17">
        <f t="shared" si="14"/>
        <v>0</v>
      </c>
      <c r="BC20" s="17">
        <f t="shared" si="14"/>
        <v>0</v>
      </c>
      <c r="BD20" s="17">
        <f t="shared" si="14"/>
        <v>0</v>
      </c>
      <c r="BE20" s="17">
        <f t="shared" si="14"/>
        <v>0</v>
      </c>
      <c r="BF20" s="17">
        <f t="shared" si="14"/>
        <v>0</v>
      </c>
      <c r="BG20" s="17">
        <f t="shared" si="14"/>
        <v>0</v>
      </c>
      <c r="BH20" s="17">
        <f t="shared" si="14"/>
        <v>0</v>
      </c>
      <c r="BI20" s="17">
        <f t="shared" si="14"/>
        <v>0</v>
      </c>
      <c r="BJ20" s="17">
        <f t="shared" si="14"/>
        <v>0</v>
      </c>
      <c r="BK20" s="17">
        <f t="shared" si="14"/>
        <v>0</v>
      </c>
      <c r="BL20" s="17">
        <f t="shared" si="14"/>
        <v>0</v>
      </c>
      <c r="BM20" s="17">
        <f t="shared" si="14"/>
        <v>0</v>
      </c>
      <c r="BN20" s="17">
        <f t="shared" si="14"/>
        <v>0</v>
      </c>
      <c r="BO20" s="17">
        <f t="shared" si="14"/>
        <v>0</v>
      </c>
      <c r="BP20" s="17">
        <f t="shared" si="14"/>
        <v>0</v>
      </c>
      <c r="BQ20" s="17">
        <f t="shared" si="14"/>
        <v>0</v>
      </c>
      <c r="BR20" s="17">
        <f t="shared" si="14"/>
        <v>0</v>
      </c>
      <c r="BS20" s="17">
        <f t="shared" si="14"/>
        <v>0</v>
      </c>
      <c r="BT20" s="17">
        <f t="shared" si="14"/>
        <v>0</v>
      </c>
      <c r="BU20" s="17">
        <f t="shared" si="14"/>
        <v>0</v>
      </c>
      <c r="BV20" s="17">
        <f t="shared" si="14"/>
        <v>0</v>
      </c>
      <c r="BW20" s="17">
        <f t="shared" si="14"/>
        <v>0</v>
      </c>
      <c r="BX20" s="17">
        <f t="shared" si="14"/>
        <v>0</v>
      </c>
      <c r="BY20" s="17">
        <f t="shared" si="14"/>
        <v>0</v>
      </c>
      <c r="BZ20" s="17">
        <f t="shared" si="14"/>
        <v>0</v>
      </c>
      <c r="CA20" s="17">
        <f t="shared" si="14"/>
        <v>0</v>
      </c>
      <c r="CB20" s="17">
        <f t="shared" si="14"/>
        <v>0</v>
      </c>
      <c r="CC20" s="17">
        <f t="shared" si="14"/>
        <v>0</v>
      </c>
      <c r="CD20" s="17">
        <f t="shared" si="14"/>
        <v>0</v>
      </c>
      <c r="CE20" s="17">
        <f t="shared" si="14"/>
        <v>0</v>
      </c>
      <c r="CF20" s="17">
        <f t="shared" si="14"/>
        <v>0</v>
      </c>
      <c r="CG20" s="17"/>
    </row>
    <row r="21" spans="1:85" x14ac:dyDescent="0.25">
      <c r="A21" s="6" t="s">
        <v>14</v>
      </c>
      <c r="B21" s="15" t="s">
        <v>15</v>
      </c>
      <c r="C21" s="14" t="s">
        <v>9</v>
      </c>
      <c r="D21" s="14"/>
      <c r="E21" s="14"/>
      <c r="F21" s="14"/>
      <c r="G21" s="14"/>
      <c r="H21" s="17">
        <f>H103</f>
        <v>22.871599999999997</v>
      </c>
      <c r="I21" s="17">
        <f>I103</f>
        <v>22.871599999999997</v>
      </c>
      <c r="J21" s="14"/>
      <c r="K21" s="17">
        <f t="shared" ref="K21:O21" si="15">K103</f>
        <v>0</v>
      </c>
      <c r="L21" s="17">
        <f t="shared" si="15"/>
        <v>0</v>
      </c>
      <c r="M21" s="17"/>
      <c r="N21" s="17">
        <f t="shared" si="15"/>
        <v>0</v>
      </c>
      <c r="O21" s="17">
        <f t="shared" si="15"/>
        <v>0</v>
      </c>
      <c r="P21" s="17">
        <f>P103</f>
        <v>22.871599999999997</v>
      </c>
      <c r="Q21" s="17">
        <f t="shared" ref="Q21:AG21" si="16">Q103</f>
        <v>0</v>
      </c>
      <c r="R21" s="17">
        <f t="shared" si="16"/>
        <v>0</v>
      </c>
      <c r="S21" s="17">
        <f t="shared" si="16"/>
        <v>0</v>
      </c>
      <c r="T21" s="17">
        <f t="shared" si="16"/>
        <v>22.871599999999997</v>
      </c>
      <c r="U21" s="17">
        <f t="shared" si="16"/>
        <v>0</v>
      </c>
      <c r="V21" s="17">
        <f t="shared" si="16"/>
        <v>0</v>
      </c>
      <c r="W21" s="17">
        <f t="shared" si="16"/>
        <v>0</v>
      </c>
      <c r="X21" s="17">
        <f t="shared" si="16"/>
        <v>0</v>
      </c>
      <c r="Y21" s="17">
        <f t="shared" si="16"/>
        <v>0</v>
      </c>
      <c r="Z21" s="17">
        <f t="shared" si="16"/>
        <v>0</v>
      </c>
      <c r="AA21" s="17">
        <f t="shared" si="16"/>
        <v>0</v>
      </c>
      <c r="AB21" s="17">
        <f t="shared" si="16"/>
        <v>0</v>
      </c>
      <c r="AC21" s="17">
        <f t="shared" si="16"/>
        <v>0</v>
      </c>
      <c r="AD21" s="17">
        <f t="shared" si="16"/>
        <v>0</v>
      </c>
      <c r="AE21" s="17">
        <f t="shared" si="16"/>
        <v>0</v>
      </c>
      <c r="AF21" s="17">
        <f t="shared" si="16"/>
        <v>0</v>
      </c>
      <c r="AG21" s="17">
        <f t="shared" si="16"/>
        <v>0</v>
      </c>
      <c r="AH21" s="17">
        <f t="shared" ref="AH21:AU21" si="17">AH103</f>
        <v>0</v>
      </c>
      <c r="AI21" s="17">
        <f t="shared" si="17"/>
        <v>0.98775000000000002</v>
      </c>
      <c r="AJ21" s="17">
        <f t="shared" si="17"/>
        <v>0</v>
      </c>
      <c r="AK21" s="17">
        <f t="shared" si="17"/>
        <v>0</v>
      </c>
      <c r="AL21" s="17">
        <f t="shared" si="17"/>
        <v>0.98775000000000002</v>
      </c>
      <c r="AM21" s="17">
        <f t="shared" si="17"/>
        <v>0</v>
      </c>
      <c r="AN21" s="17">
        <f t="shared" si="17"/>
        <v>0</v>
      </c>
      <c r="AO21" s="17">
        <f t="shared" si="17"/>
        <v>0</v>
      </c>
      <c r="AP21" s="17">
        <f t="shared" si="17"/>
        <v>0</v>
      </c>
      <c r="AQ21" s="17">
        <f t="shared" si="17"/>
        <v>0</v>
      </c>
      <c r="AR21" s="17">
        <f t="shared" si="17"/>
        <v>0</v>
      </c>
      <c r="AS21" s="17">
        <f t="shared" si="17"/>
        <v>21.883849999999999</v>
      </c>
      <c r="AT21" s="17">
        <f t="shared" si="17"/>
        <v>0</v>
      </c>
      <c r="AU21" s="17">
        <f t="shared" si="17"/>
        <v>0</v>
      </c>
      <c r="AV21" s="17">
        <f t="shared" ref="AV21:CF21" si="18">AV103</f>
        <v>21.883849999999999</v>
      </c>
      <c r="AW21" s="17">
        <f t="shared" si="18"/>
        <v>0</v>
      </c>
      <c r="AX21" s="17">
        <f t="shared" si="18"/>
        <v>0</v>
      </c>
      <c r="AY21" s="17">
        <f t="shared" si="18"/>
        <v>0</v>
      </c>
      <c r="AZ21" s="17">
        <f t="shared" si="18"/>
        <v>0</v>
      </c>
      <c r="BA21" s="17">
        <f t="shared" si="18"/>
        <v>0</v>
      </c>
      <c r="BB21" s="17">
        <f t="shared" si="18"/>
        <v>0</v>
      </c>
      <c r="BC21" s="17">
        <f t="shared" si="18"/>
        <v>0</v>
      </c>
      <c r="BD21" s="17">
        <f t="shared" si="18"/>
        <v>0</v>
      </c>
      <c r="BE21" s="17">
        <f t="shared" si="18"/>
        <v>0</v>
      </c>
      <c r="BF21" s="17">
        <f t="shared" si="18"/>
        <v>0</v>
      </c>
      <c r="BG21" s="17">
        <f t="shared" si="18"/>
        <v>0</v>
      </c>
      <c r="BH21" s="17">
        <f t="shared" si="18"/>
        <v>0</v>
      </c>
      <c r="BI21" s="17">
        <f t="shared" si="18"/>
        <v>0</v>
      </c>
      <c r="BJ21" s="17">
        <f t="shared" si="18"/>
        <v>0</v>
      </c>
      <c r="BK21" s="17">
        <f t="shared" si="18"/>
        <v>0</v>
      </c>
      <c r="BL21" s="17">
        <f t="shared" si="18"/>
        <v>0</v>
      </c>
      <c r="BM21" s="17">
        <f t="shared" si="18"/>
        <v>0</v>
      </c>
      <c r="BN21" s="17">
        <f t="shared" si="18"/>
        <v>0</v>
      </c>
      <c r="BO21" s="17">
        <f t="shared" si="18"/>
        <v>0</v>
      </c>
      <c r="BP21" s="17">
        <f t="shared" si="18"/>
        <v>0</v>
      </c>
      <c r="BQ21" s="17">
        <f t="shared" si="18"/>
        <v>0</v>
      </c>
      <c r="BR21" s="17">
        <f t="shared" si="18"/>
        <v>0</v>
      </c>
      <c r="BS21" s="17">
        <f t="shared" si="18"/>
        <v>0</v>
      </c>
      <c r="BT21" s="17">
        <f t="shared" si="18"/>
        <v>0</v>
      </c>
      <c r="BU21" s="17">
        <f t="shared" si="18"/>
        <v>0</v>
      </c>
      <c r="BV21" s="17">
        <f t="shared" si="18"/>
        <v>0</v>
      </c>
      <c r="BW21" s="17">
        <f t="shared" si="18"/>
        <v>22.871599999999997</v>
      </c>
      <c r="BX21" s="17">
        <f t="shared" si="18"/>
        <v>0</v>
      </c>
      <c r="BY21" s="17">
        <f t="shared" si="18"/>
        <v>0</v>
      </c>
      <c r="BZ21" s="17">
        <f t="shared" si="18"/>
        <v>22.871599999999997</v>
      </c>
      <c r="CA21" s="17">
        <f t="shared" si="18"/>
        <v>0</v>
      </c>
      <c r="CB21" s="17">
        <f t="shared" si="18"/>
        <v>0</v>
      </c>
      <c r="CC21" s="17">
        <f t="shared" si="18"/>
        <v>0</v>
      </c>
      <c r="CD21" s="17">
        <f t="shared" si="18"/>
        <v>0</v>
      </c>
      <c r="CE21" s="17">
        <f t="shared" si="18"/>
        <v>0</v>
      </c>
      <c r="CF21" s="17">
        <f t="shared" si="18"/>
        <v>0</v>
      </c>
      <c r="CG21" s="17"/>
    </row>
    <row r="22" spans="1:85" x14ac:dyDescent="0.25">
      <c r="A22" s="6" t="s">
        <v>16</v>
      </c>
      <c r="B22" s="15" t="s">
        <v>17</v>
      </c>
      <c r="C22" s="14" t="s">
        <v>9</v>
      </c>
      <c r="D22" s="14"/>
      <c r="E22" s="14"/>
      <c r="F22" s="14"/>
      <c r="G22" s="14"/>
      <c r="H22" s="17">
        <f>H105</f>
        <v>0</v>
      </c>
      <c r="I22" s="17">
        <f>I105</f>
        <v>0</v>
      </c>
      <c r="J22" s="14"/>
      <c r="K22" s="17">
        <f>K105</f>
        <v>0</v>
      </c>
      <c r="L22" s="17">
        <f>L105</f>
        <v>0</v>
      </c>
      <c r="M22" s="17"/>
      <c r="N22" s="17">
        <f>N105</f>
        <v>0</v>
      </c>
      <c r="O22" s="17">
        <f>O105</f>
        <v>0</v>
      </c>
      <c r="P22" s="17">
        <f>P105</f>
        <v>0</v>
      </c>
      <c r="Q22" s="17">
        <f t="shared" ref="Q22:AG22" si="19">Q105</f>
        <v>0</v>
      </c>
      <c r="R22" s="17">
        <f t="shared" si="19"/>
        <v>0</v>
      </c>
      <c r="S22" s="17">
        <f t="shared" si="19"/>
        <v>0</v>
      </c>
      <c r="T22" s="17">
        <f t="shared" si="19"/>
        <v>0</v>
      </c>
      <c r="U22" s="17">
        <f t="shared" si="19"/>
        <v>0</v>
      </c>
      <c r="V22" s="17">
        <f t="shared" si="19"/>
        <v>0</v>
      </c>
      <c r="W22" s="17">
        <f t="shared" si="19"/>
        <v>0</v>
      </c>
      <c r="X22" s="17">
        <f t="shared" si="19"/>
        <v>0</v>
      </c>
      <c r="Y22" s="17">
        <f t="shared" si="19"/>
        <v>0</v>
      </c>
      <c r="Z22" s="17">
        <f t="shared" si="19"/>
        <v>0</v>
      </c>
      <c r="AA22" s="17">
        <f t="shared" si="19"/>
        <v>0</v>
      </c>
      <c r="AB22" s="17">
        <f t="shared" si="19"/>
        <v>0</v>
      </c>
      <c r="AC22" s="17">
        <f t="shared" si="19"/>
        <v>0</v>
      </c>
      <c r="AD22" s="17">
        <f t="shared" si="19"/>
        <v>0</v>
      </c>
      <c r="AE22" s="17">
        <f t="shared" si="19"/>
        <v>0</v>
      </c>
      <c r="AF22" s="17">
        <f t="shared" si="19"/>
        <v>0</v>
      </c>
      <c r="AG22" s="17">
        <f t="shared" si="19"/>
        <v>0</v>
      </c>
      <c r="AH22" s="17">
        <f t="shared" ref="AH22:AU22" si="20">AH105</f>
        <v>0</v>
      </c>
      <c r="AI22" s="17">
        <f t="shared" si="20"/>
        <v>0</v>
      </c>
      <c r="AJ22" s="17">
        <f t="shared" si="20"/>
        <v>0</v>
      </c>
      <c r="AK22" s="17">
        <f t="shared" si="20"/>
        <v>0</v>
      </c>
      <c r="AL22" s="17">
        <f t="shared" si="20"/>
        <v>0</v>
      </c>
      <c r="AM22" s="17">
        <f t="shared" si="20"/>
        <v>0</v>
      </c>
      <c r="AN22" s="17">
        <f t="shared" si="20"/>
        <v>0</v>
      </c>
      <c r="AO22" s="17">
        <f t="shared" si="20"/>
        <v>0</v>
      </c>
      <c r="AP22" s="17">
        <f t="shared" si="20"/>
        <v>0</v>
      </c>
      <c r="AQ22" s="17">
        <f t="shared" si="20"/>
        <v>0</v>
      </c>
      <c r="AR22" s="17">
        <f t="shared" si="20"/>
        <v>0</v>
      </c>
      <c r="AS22" s="17">
        <f t="shared" si="20"/>
        <v>0</v>
      </c>
      <c r="AT22" s="17">
        <f t="shared" si="20"/>
        <v>0</v>
      </c>
      <c r="AU22" s="17">
        <f t="shared" si="20"/>
        <v>0</v>
      </c>
      <c r="AV22" s="17">
        <f t="shared" ref="AV22:CF22" si="21">AV105</f>
        <v>0</v>
      </c>
      <c r="AW22" s="17">
        <f t="shared" si="21"/>
        <v>0</v>
      </c>
      <c r="AX22" s="17">
        <f t="shared" si="21"/>
        <v>0</v>
      </c>
      <c r="AY22" s="17">
        <f t="shared" si="21"/>
        <v>0</v>
      </c>
      <c r="AZ22" s="17">
        <f t="shared" si="21"/>
        <v>0</v>
      </c>
      <c r="BA22" s="17">
        <f t="shared" si="21"/>
        <v>0</v>
      </c>
      <c r="BB22" s="17">
        <f t="shared" si="21"/>
        <v>0</v>
      </c>
      <c r="BC22" s="17">
        <f t="shared" si="21"/>
        <v>0</v>
      </c>
      <c r="BD22" s="17">
        <f t="shared" si="21"/>
        <v>0</v>
      </c>
      <c r="BE22" s="17">
        <f t="shared" si="21"/>
        <v>0</v>
      </c>
      <c r="BF22" s="17">
        <f t="shared" si="21"/>
        <v>0</v>
      </c>
      <c r="BG22" s="17">
        <f t="shared" si="21"/>
        <v>0</v>
      </c>
      <c r="BH22" s="17">
        <f t="shared" si="21"/>
        <v>0</v>
      </c>
      <c r="BI22" s="17">
        <f t="shared" si="21"/>
        <v>0</v>
      </c>
      <c r="BJ22" s="17">
        <f t="shared" si="21"/>
        <v>0</v>
      </c>
      <c r="BK22" s="17">
        <f t="shared" si="21"/>
        <v>0</v>
      </c>
      <c r="BL22" s="17">
        <f t="shared" si="21"/>
        <v>0</v>
      </c>
      <c r="BM22" s="17">
        <f t="shared" si="21"/>
        <v>0</v>
      </c>
      <c r="BN22" s="17">
        <f t="shared" si="21"/>
        <v>0</v>
      </c>
      <c r="BO22" s="17">
        <f t="shared" si="21"/>
        <v>0</v>
      </c>
      <c r="BP22" s="17">
        <f t="shared" si="21"/>
        <v>0</v>
      </c>
      <c r="BQ22" s="17">
        <f t="shared" si="21"/>
        <v>0</v>
      </c>
      <c r="BR22" s="17">
        <f t="shared" si="21"/>
        <v>0</v>
      </c>
      <c r="BS22" s="17">
        <f t="shared" si="21"/>
        <v>0</v>
      </c>
      <c r="BT22" s="17">
        <f t="shared" si="21"/>
        <v>0</v>
      </c>
      <c r="BU22" s="17">
        <f t="shared" si="21"/>
        <v>0</v>
      </c>
      <c r="BV22" s="17">
        <f t="shared" si="21"/>
        <v>0</v>
      </c>
      <c r="BW22" s="17">
        <f t="shared" si="21"/>
        <v>0</v>
      </c>
      <c r="BX22" s="17">
        <f t="shared" si="21"/>
        <v>0</v>
      </c>
      <c r="BY22" s="17">
        <f t="shared" si="21"/>
        <v>0</v>
      </c>
      <c r="BZ22" s="17">
        <f t="shared" si="21"/>
        <v>0</v>
      </c>
      <c r="CA22" s="17">
        <f t="shared" si="21"/>
        <v>0</v>
      </c>
      <c r="CB22" s="17">
        <f t="shared" si="21"/>
        <v>0</v>
      </c>
      <c r="CC22" s="17">
        <f t="shared" si="21"/>
        <v>0</v>
      </c>
      <c r="CD22" s="17">
        <f t="shared" si="21"/>
        <v>0</v>
      </c>
      <c r="CE22" s="17">
        <f t="shared" si="21"/>
        <v>0</v>
      </c>
      <c r="CF22" s="17">
        <f t="shared" si="21"/>
        <v>0</v>
      </c>
      <c r="CG22" s="17"/>
    </row>
    <row r="23" spans="1:85" x14ac:dyDescent="0.25">
      <c r="A23" s="6" t="s">
        <v>18</v>
      </c>
      <c r="B23" s="15" t="s">
        <v>19</v>
      </c>
      <c r="C23" s="14" t="s">
        <v>9</v>
      </c>
      <c r="D23" s="14"/>
      <c r="E23" s="14"/>
      <c r="F23" s="14"/>
      <c r="G23" s="14"/>
      <c r="H23" s="17">
        <f>H106</f>
        <v>110.45729999999999</v>
      </c>
      <c r="I23" s="17">
        <f>I106</f>
        <v>110.45729999999999</v>
      </c>
      <c r="J23" s="14"/>
      <c r="K23" s="17">
        <f t="shared" ref="K23:O23" si="22">K106</f>
        <v>0</v>
      </c>
      <c r="L23" s="17">
        <f t="shared" si="22"/>
        <v>0</v>
      </c>
      <c r="M23" s="17"/>
      <c r="N23" s="17">
        <f t="shared" si="22"/>
        <v>0</v>
      </c>
      <c r="O23" s="17">
        <f t="shared" si="22"/>
        <v>0</v>
      </c>
      <c r="P23" s="17">
        <f>P106</f>
        <v>101.09529999999999</v>
      </c>
      <c r="Q23" s="17">
        <f t="shared" ref="Q23:AG23" si="23">Q106</f>
        <v>0</v>
      </c>
      <c r="R23" s="17">
        <f t="shared" si="23"/>
        <v>0</v>
      </c>
      <c r="S23" s="17">
        <f t="shared" si="23"/>
        <v>0</v>
      </c>
      <c r="T23" s="17">
        <f t="shared" si="23"/>
        <v>101.09529999999999</v>
      </c>
      <c r="U23" s="17">
        <f t="shared" si="23"/>
        <v>0</v>
      </c>
      <c r="V23" s="17">
        <f t="shared" si="23"/>
        <v>0</v>
      </c>
      <c r="W23" s="17">
        <f t="shared" si="23"/>
        <v>0</v>
      </c>
      <c r="X23" s="17">
        <f t="shared" si="23"/>
        <v>0</v>
      </c>
      <c r="Y23" s="17">
        <f t="shared" si="23"/>
        <v>27.8279</v>
      </c>
      <c r="Z23" s="17">
        <f t="shared" si="23"/>
        <v>0</v>
      </c>
      <c r="AA23" s="17">
        <f t="shared" si="23"/>
        <v>0</v>
      </c>
      <c r="AB23" s="17">
        <f t="shared" si="23"/>
        <v>27.8279</v>
      </c>
      <c r="AC23" s="17">
        <f t="shared" si="23"/>
        <v>0</v>
      </c>
      <c r="AD23" s="17">
        <f t="shared" si="23"/>
        <v>0</v>
      </c>
      <c r="AE23" s="17">
        <f t="shared" si="23"/>
        <v>0</v>
      </c>
      <c r="AF23" s="17">
        <f t="shared" si="23"/>
        <v>0</v>
      </c>
      <c r="AG23" s="17">
        <f t="shared" si="23"/>
        <v>0</v>
      </c>
      <c r="AH23" s="17">
        <f t="shared" ref="AH23:AU23" si="24">AH106</f>
        <v>0</v>
      </c>
      <c r="AI23" s="17">
        <f t="shared" si="24"/>
        <v>32.799999999999997</v>
      </c>
      <c r="AJ23" s="17">
        <f t="shared" si="24"/>
        <v>0</v>
      </c>
      <c r="AK23" s="17">
        <f t="shared" si="24"/>
        <v>0</v>
      </c>
      <c r="AL23" s="17">
        <f t="shared" si="24"/>
        <v>32.799999999999997</v>
      </c>
      <c r="AM23" s="17">
        <f t="shared" si="24"/>
        <v>0</v>
      </c>
      <c r="AN23" s="17">
        <f t="shared" si="24"/>
        <v>0</v>
      </c>
      <c r="AO23" s="17">
        <f t="shared" si="24"/>
        <v>0</v>
      </c>
      <c r="AP23" s="17">
        <f t="shared" si="24"/>
        <v>0</v>
      </c>
      <c r="AQ23" s="17">
        <f t="shared" si="24"/>
        <v>0</v>
      </c>
      <c r="AR23" s="17">
        <f t="shared" si="24"/>
        <v>0</v>
      </c>
      <c r="AS23" s="17">
        <f t="shared" si="24"/>
        <v>40.467850000000006</v>
      </c>
      <c r="AT23" s="17">
        <f t="shared" si="24"/>
        <v>0</v>
      </c>
      <c r="AU23" s="17">
        <f t="shared" si="24"/>
        <v>0</v>
      </c>
      <c r="AV23" s="17">
        <f t="shared" ref="AV23:CF23" si="25">AV106</f>
        <v>40.4679</v>
      </c>
      <c r="AW23" s="17">
        <f t="shared" si="25"/>
        <v>0</v>
      </c>
      <c r="AX23" s="17">
        <f t="shared" si="25"/>
        <v>0</v>
      </c>
      <c r="AY23" s="17">
        <f t="shared" si="25"/>
        <v>0</v>
      </c>
      <c r="AZ23" s="17">
        <f t="shared" si="25"/>
        <v>0</v>
      </c>
      <c r="BA23" s="17">
        <f t="shared" si="25"/>
        <v>0</v>
      </c>
      <c r="BB23" s="17">
        <f t="shared" si="25"/>
        <v>0</v>
      </c>
      <c r="BC23" s="17">
        <f t="shared" si="25"/>
        <v>0</v>
      </c>
      <c r="BD23" s="17">
        <f t="shared" si="25"/>
        <v>0</v>
      </c>
      <c r="BE23" s="17">
        <f t="shared" si="25"/>
        <v>0</v>
      </c>
      <c r="BF23" s="17">
        <f t="shared" si="25"/>
        <v>0</v>
      </c>
      <c r="BG23" s="17">
        <f t="shared" si="25"/>
        <v>0</v>
      </c>
      <c r="BH23" s="17">
        <f t="shared" si="25"/>
        <v>0</v>
      </c>
      <c r="BI23" s="17">
        <f t="shared" si="25"/>
        <v>0</v>
      </c>
      <c r="BJ23" s="17">
        <f t="shared" si="25"/>
        <v>0</v>
      </c>
      <c r="BK23" s="17">
        <f t="shared" si="25"/>
        <v>0</v>
      </c>
      <c r="BL23" s="17">
        <f t="shared" si="25"/>
        <v>0</v>
      </c>
      <c r="BM23" s="17">
        <f t="shared" si="25"/>
        <v>0</v>
      </c>
      <c r="BN23" s="17">
        <f t="shared" si="25"/>
        <v>0</v>
      </c>
      <c r="BO23" s="17">
        <f t="shared" si="25"/>
        <v>0</v>
      </c>
      <c r="BP23" s="17">
        <f t="shared" si="25"/>
        <v>0</v>
      </c>
      <c r="BQ23" s="17">
        <f t="shared" si="25"/>
        <v>0</v>
      </c>
      <c r="BR23" s="17">
        <f t="shared" si="25"/>
        <v>0</v>
      </c>
      <c r="BS23" s="17">
        <f t="shared" si="25"/>
        <v>0</v>
      </c>
      <c r="BT23" s="17">
        <f t="shared" si="25"/>
        <v>0</v>
      </c>
      <c r="BU23" s="17">
        <f t="shared" si="25"/>
        <v>0</v>
      </c>
      <c r="BV23" s="17">
        <f t="shared" si="25"/>
        <v>0</v>
      </c>
      <c r="BW23" s="17">
        <f t="shared" si="25"/>
        <v>97.974949999999978</v>
      </c>
      <c r="BX23" s="17">
        <f t="shared" si="25"/>
        <v>0</v>
      </c>
      <c r="BY23" s="17">
        <f t="shared" si="25"/>
        <v>0</v>
      </c>
      <c r="BZ23" s="17">
        <f t="shared" si="25"/>
        <v>97.974949999999978</v>
      </c>
      <c r="CA23" s="17">
        <f t="shared" si="25"/>
        <v>0</v>
      </c>
      <c r="CB23" s="17">
        <f t="shared" si="25"/>
        <v>0</v>
      </c>
      <c r="CC23" s="17">
        <f t="shared" si="25"/>
        <v>0</v>
      </c>
      <c r="CD23" s="17">
        <f t="shared" si="25"/>
        <v>0</v>
      </c>
      <c r="CE23" s="17">
        <f t="shared" si="25"/>
        <v>0</v>
      </c>
      <c r="CF23" s="17">
        <f t="shared" si="25"/>
        <v>0</v>
      </c>
      <c r="CG23" s="17"/>
    </row>
    <row r="24" spans="1:85" x14ac:dyDescent="0.25">
      <c r="A24" s="6" t="s">
        <v>20</v>
      </c>
      <c r="B24" s="20" t="s">
        <v>21</v>
      </c>
      <c r="C24" s="19" t="s">
        <v>9</v>
      </c>
      <c r="D24" s="19"/>
      <c r="E24" s="19"/>
      <c r="F24" s="19"/>
      <c r="G24" s="19"/>
      <c r="H24" s="21">
        <f>H25+H37+H100+H103+H105+H106</f>
        <v>385.87984</v>
      </c>
      <c r="I24" s="21">
        <f>I25+I37+I100+I103+I105+I106</f>
        <v>385.87984</v>
      </c>
      <c r="J24" s="19"/>
      <c r="K24" s="21">
        <f>K25+K37+K100+K103+K105+K106</f>
        <v>0</v>
      </c>
      <c r="L24" s="21">
        <f>L25+L37+L100+L103+L105+L106</f>
        <v>0</v>
      </c>
      <c r="M24" s="21"/>
      <c r="N24" s="21">
        <f t="shared" ref="N24:AS24" si="26">N25+N37+N100+N103+N105+N106</f>
        <v>0</v>
      </c>
      <c r="O24" s="21">
        <f t="shared" si="26"/>
        <v>0</v>
      </c>
      <c r="P24" s="21">
        <f t="shared" si="26"/>
        <v>376.51784000000004</v>
      </c>
      <c r="Q24" s="21">
        <f t="shared" si="26"/>
        <v>0</v>
      </c>
      <c r="R24" s="21">
        <f t="shared" si="26"/>
        <v>0</v>
      </c>
      <c r="S24" s="21">
        <f t="shared" si="26"/>
        <v>0</v>
      </c>
      <c r="T24" s="21">
        <f t="shared" si="26"/>
        <v>376.51784000000004</v>
      </c>
      <c r="U24" s="21">
        <f t="shared" si="26"/>
        <v>0</v>
      </c>
      <c r="V24" s="21">
        <f t="shared" si="26"/>
        <v>0</v>
      </c>
      <c r="W24" s="21">
        <f t="shared" si="26"/>
        <v>0</v>
      </c>
      <c r="X24" s="21">
        <f t="shared" si="26"/>
        <v>0</v>
      </c>
      <c r="Y24" s="21">
        <f t="shared" si="26"/>
        <v>76.60029999999999</v>
      </c>
      <c r="Z24" s="21">
        <f t="shared" si="26"/>
        <v>0</v>
      </c>
      <c r="AA24" s="21">
        <f t="shared" si="26"/>
        <v>0</v>
      </c>
      <c r="AB24" s="21">
        <f t="shared" si="26"/>
        <v>76.60029999999999</v>
      </c>
      <c r="AC24" s="21">
        <f t="shared" si="26"/>
        <v>0</v>
      </c>
      <c r="AD24" s="21">
        <f t="shared" si="26"/>
        <v>0</v>
      </c>
      <c r="AE24" s="21">
        <f t="shared" si="26"/>
        <v>0</v>
      </c>
      <c r="AF24" s="21">
        <f t="shared" si="26"/>
        <v>0</v>
      </c>
      <c r="AG24" s="21">
        <f t="shared" si="26"/>
        <v>0</v>
      </c>
      <c r="AH24" s="21">
        <f t="shared" si="26"/>
        <v>0</v>
      </c>
      <c r="AI24" s="21">
        <f t="shared" si="26"/>
        <v>133.10825</v>
      </c>
      <c r="AJ24" s="21">
        <f t="shared" si="26"/>
        <v>0</v>
      </c>
      <c r="AK24" s="21">
        <f t="shared" si="26"/>
        <v>0</v>
      </c>
      <c r="AL24" s="21">
        <f t="shared" si="26"/>
        <v>133.10825</v>
      </c>
      <c r="AM24" s="21">
        <f t="shared" si="26"/>
        <v>0</v>
      </c>
      <c r="AN24" s="21">
        <f t="shared" si="26"/>
        <v>0</v>
      </c>
      <c r="AO24" s="21">
        <f t="shared" si="26"/>
        <v>0</v>
      </c>
      <c r="AP24" s="21">
        <f t="shared" si="26"/>
        <v>0</v>
      </c>
      <c r="AQ24" s="21">
        <f t="shared" si="26"/>
        <v>0</v>
      </c>
      <c r="AR24" s="21">
        <f t="shared" si="26"/>
        <v>0</v>
      </c>
      <c r="AS24" s="21">
        <f t="shared" si="26"/>
        <v>166.76924</v>
      </c>
      <c r="AT24" s="21">
        <f t="shared" ref="AT24:BY24" si="27">AT25+AT37+AT100+AT103+AT105+AT106</f>
        <v>0</v>
      </c>
      <c r="AU24" s="21">
        <f t="shared" si="27"/>
        <v>0</v>
      </c>
      <c r="AV24" s="21">
        <f t="shared" si="27"/>
        <v>166.76929000000001</v>
      </c>
      <c r="AW24" s="21">
        <f t="shared" si="27"/>
        <v>0</v>
      </c>
      <c r="AX24" s="21">
        <f t="shared" si="27"/>
        <v>0</v>
      </c>
      <c r="AY24" s="21">
        <f t="shared" si="27"/>
        <v>0</v>
      </c>
      <c r="AZ24" s="21">
        <f t="shared" si="27"/>
        <v>0</v>
      </c>
      <c r="BA24" s="21">
        <f t="shared" si="27"/>
        <v>0</v>
      </c>
      <c r="BB24" s="21">
        <f t="shared" si="27"/>
        <v>0</v>
      </c>
      <c r="BC24" s="21">
        <f t="shared" si="27"/>
        <v>0</v>
      </c>
      <c r="BD24" s="21">
        <f t="shared" si="27"/>
        <v>0</v>
      </c>
      <c r="BE24" s="21">
        <f t="shared" si="27"/>
        <v>0</v>
      </c>
      <c r="BF24" s="21">
        <f t="shared" si="27"/>
        <v>0</v>
      </c>
      <c r="BG24" s="21">
        <f t="shared" si="27"/>
        <v>0</v>
      </c>
      <c r="BH24" s="21">
        <f t="shared" si="27"/>
        <v>0</v>
      </c>
      <c r="BI24" s="21">
        <f t="shared" si="27"/>
        <v>0</v>
      </c>
      <c r="BJ24" s="21">
        <f t="shared" si="27"/>
        <v>0</v>
      </c>
      <c r="BK24" s="21">
        <f t="shared" si="27"/>
        <v>0</v>
      </c>
      <c r="BL24" s="21">
        <f t="shared" si="27"/>
        <v>0</v>
      </c>
      <c r="BM24" s="21">
        <f t="shared" si="27"/>
        <v>0</v>
      </c>
      <c r="BN24" s="21">
        <f t="shared" si="27"/>
        <v>0</v>
      </c>
      <c r="BO24" s="21">
        <f t="shared" si="27"/>
        <v>0</v>
      </c>
      <c r="BP24" s="21">
        <f t="shared" si="27"/>
        <v>0</v>
      </c>
      <c r="BQ24" s="21">
        <f t="shared" si="27"/>
        <v>0</v>
      </c>
      <c r="BR24" s="21">
        <f t="shared" si="27"/>
        <v>0</v>
      </c>
      <c r="BS24" s="21">
        <f t="shared" si="27"/>
        <v>0</v>
      </c>
      <c r="BT24" s="21">
        <f t="shared" si="27"/>
        <v>0</v>
      </c>
      <c r="BU24" s="21">
        <f t="shared" si="27"/>
        <v>0</v>
      </c>
      <c r="BV24" s="21">
        <f t="shared" si="27"/>
        <v>0</v>
      </c>
      <c r="BW24" s="21">
        <f t="shared" si="27"/>
        <v>373.35699</v>
      </c>
      <c r="BX24" s="21">
        <f t="shared" si="27"/>
        <v>0</v>
      </c>
      <c r="BY24" s="21">
        <f t="shared" si="27"/>
        <v>0</v>
      </c>
      <c r="BZ24" s="21">
        <f t="shared" ref="BZ24:CF24" si="28">BZ25+BZ37+BZ100+BZ103+BZ105+BZ106</f>
        <v>373.35699</v>
      </c>
      <c r="CA24" s="21">
        <f t="shared" si="28"/>
        <v>0</v>
      </c>
      <c r="CB24" s="21">
        <f t="shared" si="28"/>
        <v>0</v>
      </c>
      <c r="CC24" s="21">
        <f t="shared" si="28"/>
        <v>0</v>
      </c>
      <c r="CD24" s="21">
        <f t="shared" si="28"/>
        <v>0</v>
      </c>
      <c r="CE24" s="21">
        <f t="shared" si="28"/>
        <v>0</v>
      </c>
      <c r="CF24" s="21">
        <f t="shared" si="28"/>
        <v>0</v>
      </c>
      <c r="CG24" s="21"/>
    </row>
    <row r="25" spans="1:85" x14ac:dyDescent="0.25">
      <c r="A25" s="14" t="s">
        <v>22</v>
      </c>
      <c r="B25" s="15" t="s">
        <v>23</v>
      </c>
      <c r="C25" s="14" t="s">
        <v>9</v>
      </c>
      <c r="D25" s="14"/>
      <c r="E25" s="14"/>
      <c r="F25" s="14"/>
      <c r="G25" s="14"/>
      <c r="H25" s="17">
        <f>H26+H30+H33+H34</f>
        <v>0</v>
      </c>
      <c r="I25" s="17">
        <f>I26+I30+I33+I34</f>
        <v>0</v>
      </c>
      <c r="J25" s="14"/>
      <c r="K25" s="17">
        <f>K26+K30+K33+K34</f>
        <v>0</v>
      </c>
      <c r="L25" s="17">
        <f>L26+L30+L33+L34</f>
        <v>0</v>
      </c>
      <c r="M25" s="17"/>
      <c r="N25" s="17">
        <f t="shared" ref="N25:AS25" si="29">N26+N30+N33+N34</f>
        <v>0</v>
      </c>
      <c r="O25" s="17">
        <f t="shared" si="29"/>
        <v>0</v>
      </c>
      <c r="P25" s="17">
        <f>P26+P30+P33+P34</f>
        <v>0</v>
      </c>
      <c r="Q25" s="17">
        <f t="shared" si="29"/>
        <v>0</v>
      </c>
      <c r="R25" s="17">
        <f t="shared" si="29"/>
        <v>0</v>
      </c>
      <c r="S25" s="17">
        <f t="shared" si="29"/>
        <v>0</v>
      </c>
      <c r="T25" s="17">
        <f t="shared" si="29"/>
        <v>0</v>
      </c>
      <c r="U25" s="17">
        <f t="shared" si="29"/>
        <v>0</v>
      </c>
      <c r="V25" s="17">
        <f t="shared" si="29"/>
        <v>0</v>
      </c>
      <c r="W25" s="17">
        <f t="shared" si="29"/>
        <v>0</v>
      </c>
      <c r="X25" s="17">
        <f t="shared" si="29"/>
        <v>0</v>
      </c>
      <c r="Y25" s="17">
        <f t="shared" si="29"/>
        <v>0</v>
      </c>
      <c r="Z25" s="17">
        <f t="shared" si="29"/>
        <v>0</v>
      </c>
      <c r="AA25" s="17">
        <f t="shared" si="29"/>
        <v>0</v>
      </c>
      <c r="AB25" s="17">
        <f t="shared" si="29"/>
        <v>0</v>
      </c>
      <c r="AC25" s="17">
        <f t="shared" si="29"/>
        <v>0</v>
      </c>
      <c r="AD25" s="17">
        <f t="shared" si="29"/>
        <v>0</v>
      </c>
      <c r="AE25" s="17">
        <f t="shared" si="29"/>
        <v>0</v>
      </c>
      <c r="AF25" s="17">
        <f t="shared" si="29"/>
        <v>0</v>
      </c>
      <c r="AG25" s="17">
        <f t="shared" si="29"/>
        <v>0</v>
      </c>
      <c r="AH25" s="17">
        <f t="shared" si="29"/>
        <v>0</v>
      </c>
      <c r="AI25" s="17">
        <f t="shared" si="29"/>
        <v>0</v>
      </c>
      <c r="AJ25" s="17">
        <f t="shared" si="29"/>
        <v>0</v>
      </c>
      <c r="AK25" s="17">
        <f t="shared" si="29"/>
        <v>0</v>
      </c>
      <c r="AL25" s="17">
        <f t="shared" si="29"/>
        <v>0</v>
      </c>
      <c r="AM25" s="17">
        <f t="shared" si="29"/>
        <v>0</v>
      </c>
      <c r="AN25" s="17">
        <f t="shared" si="29"/>
        <v>0</v>
      </c>
      <c r="AO25" s="17">
        <f t="shared" si="29"/>
        <v>0</v>
      </c>
      <c r="AP25" s="17">
        <f t="shared" si="29"/>
        <v>0</v>
      </c>
      <c r="AQ25" s="17">
        <f t="shared" si="29"/>
        <v>0</v>
      </c>
      <c r="AR25" s="17">
        <f t="shared" si="29"/>
        <v>0</v>
      </c>
      <c r="AS25" s="17">
        <f t="shared" si="29"/>
        <v>0</v>
      </c>
      <c r="AT25" s="17">
        <f t="shared" ref="AT25:BY25" si="30">AT26+AT30+AT33+AT34</f>
        <v>0</v>
      </c>
      <c r="AU25" s="17">
        <f t="shared" si="30"/>
        <v>0</v>
      </c>
      <c r="AV25" s="17">
        <f t="shared" si="30"/>
        <v>0</v>
      </c>
      <c r="AW25" s="17">
        <f t="shared" si="30"/>
        <v>0</v>
      </c>
      <c r="AX25" s="17">
        <f t="shared" si="30"/>
        <v>0</v>
      </c>
      <c r="AY25" s="17">
        <f t="shared" si="30"/>
        <v>0</v>
      </c>
      <c r="AZ25" s="17">
        <f t="shared" si="30"/>
        <v>0</v>
      </c>
      <c r="BA25" s="17">
        <f t="shared" si="30"/>
        <v>0</v>
      </c>
      <c r="BB25" s="17">
        <f t="shared" si="30"/>
        <v>0</v>
      </c>
      <c r="BC25" s="17">
        <f t="shared" si="30"/>
        <v>0</v>
      </c>
      <c r="BD25" s="17">
        <f t="shared" si="30"/>
        <v>0</v>
      </c>
      <c r="BE25" s="17">
        <f t="shared" si="30"/>
        <v>0</v>
      </c>
      <c r="BF25" s="17">
        <f t="shared" si="30"/>
        <v>0</v>
      </c>
      <c r="BG25" s="17">
        <f t="shared" si="30"/>
        <v>0</v>
      </c>
      <c r="BH25" s="17">
        <f t="shared" si="30"/>
        <v>0</v>
      </c>
      <c r="BI25" s="17">
        <f t="shared" si="30"/>
        <v>0</v>
      </c>
      <c r="BJ25" s="17">
        <f t="shared" si="30"/>
        <v>0</v>
      </c>
      <c r="BK25" s="17">
        <f t="shared" si="30"/>
        <v>0</v>
      </c>
      <c r="BL25" s="17">
        <f t="shared" si="30"/>
        <v>0</v>
      </c>
      <c r="BM25" s="17">
        <f t="shared" si="30"/>
        <v>0</v>
      </c>
      <c r="BN25" s="17">
        <f t="shared" si="30"/>
        <v>0</v>
      </c>
      <c r="BO25" s="17">
        <f t="shared" si="30"/>
        <v>0</v>
      </c>
      <c r="BP25" s="17">
        <f t="shared" si="30"/>
        <v>0</v>
      </c>
      <c r="BQ25" s="17">
        <f t="shared" si="30"/>
        <v>0</v>
      </c>
      <c r="BR25" s="17">
        <f t="shared" si="30"/>
        <v>0</v>
      </c>
      <c r="BS25" s="17">
        <f t="shared" si="30"/>
        <v>0</v>
      </c>
      <c r="BT25" s="17">
        <f t="shared" si="30"/>
        <v>0</v>
      </c>
      <c r="BU25" s="17">
        <f t="shared" si="30"/>
        <v>0</v>
      </c>
      <c r="BV25" s="17">
        <f t="shared" si="30"/>
        <v>0</v>
      </c>
      <c r="BW25" s="17">
        <f t="shared" si="30"/>
        <v>0</v>
      </c>
      <c r="BX25" s="17">
        <f t="shared" si="30"/>
        <v>0</v>
      </c>
      <c r="BY25" s="17">
        <f t="shared" si="30"/>
        <v>0</v>
      </c>
      <c r="BZ25" s="17">
        <f t="shared" ref="BZ25:CF25" si="31">BZ26+BZ30+BZ33+BZ34</f>
        <v>0</v>
      </c>
      <c r="CA25" s="17">
        <f t="shared" si="31"/>
        <v>0</v>
      </c>
      <c r="CB25" s="17">
        <f t="shared" si="31"/>
        <v>0</v>
      </c>
      <c r="CC25" s="17">
        <f t="shared" si="31"/>
        <v>0</v>
      </c>
      <c r="CD25" s="17">
        <f t="shared" si="31"/>
        <v>0</v>
      </c>
      <c r="CE25" s="17">
        <f t="shared" si="31"/>
        <v>0</v>
      </c>
      <c r="CF25" s="17">
        <f t="shared" si="31"/>
        <v>0</v>
      </c>
      <c r="CG25" s="17"/>
    </row>
    <row r="26" spans="1:85" ht="24" x14ac:dyDescent="0.25">
      <c r="A26" s="14" t="s">
        <v>24</v>
      </c>
      <c r="B26" s="15" t="s">
        <v>25</v>
      </c>
      <c r="C26" s="14" t="s">
        <v>9</v>
      </c>
      <c r="D26" s="14"/>
      <c r="E26" s="14"/>
      <c r="F26" s="14"/>
      <c r="G26" s="14"/>
      <c r="H26" s="17">
        <f>H27+H28+H29</f>
        <v>0</v>
      </c>
      <c r="I26" s="17">
        <f t="shared" ref="I26:Q26" si="32">I27+I28+I29</f>
        <v>0</v>
      </c>
      <c r="J26" s="14"/>
      <c r="K26" s="17">
        <f t="shared" si="32"/>
        <v>0</v>
      </c>
      <c r="L26" s="17">
        <f t="shared" si="32"/>
        <v>0</v>
      </c>
      <c r="M26" s="17"/>
      <c r="N26" s="17">
        <f t="shared" si="32"/>
        <v>0</v>
      </c>
      <c r="O26" s="17">
        <f t="shared" si="32"/>
        <v>0</v>
      </c>
      <c r="P26" s="17">
        <f>P27+P28+P29</f>
        <v>0</v>
      </c>
      <c r="Q26" s="17">
        <f t="shared" si="32"/>
        <v>0</v>
      </c>
      <c r="R26" s="17">
        <f t="shared" ref="R26:AW26" si="33">R27+R28+R29</f>
        <v>0</v>
      </c>
      <c r="S26" s="17">
        <f t="shared" si="33"/>
        <v>0</v>
      </c>
      <c r="T26" s="17">
        <f t="shared" si="33"/>
        <v>0</v>
      </c>
      <c r="U26" s="17">
        <f t="shared" si="33"/>
        <v>0</v>
      </c>
      <c r="V26" s="17">
        <f t="shared" si="33"/>
        <v>0</v>
      </c>
      <c r="W26" s="17">
        <f t="shared" si="33"/>
        <v>0</v>
      </c>
      <c r="X26" s="17">
        <f t="shared" si="33"/>
        <v>0</v>
      </c>
      <c r="Y26" s="17">
        <f t="shared" si="33"/>
        <v>0</v>
      </c>
      <c r="Z26" s="17">
        <f t="shared" si="33"/>
        <v>0</v>
      </c>
      <c r="AA26" s="17">
        <f t="shared" si="33"/>
        <v>0</v>
      </c>
      <c r="AB26" s="17">
        <f t="shared" si="33"/>
        <v>0</v>
      </c>
      <c r="AC26" s="17">
        <f t="shared" si="33"/>
        <v>0</v>
      </c>
      <c r="AD26" s="17">
        <f t="shared" si="33"/>
        <v>0</v>
      </c>
      <c r="AE26" s="17">
        <f t="shared" si="33"/>
        <v>0</v>
      </c>
      <c r="AF26" s="17">
        <f t="shared" si="33"/>
        <v>0</v>
      </c>
      <c r="AG26" s="17">
        <f t="shared" si="33"/>
        <v>0</v>
      </c>
      <c r="AH26" s="17">
        <f t="shared" si="33"/>
        <v>0</v>
      </c>
      <c r="AI26" s="17">
        <f t="shared" si="33"/>
        <v>0</v>
      </c>
      <c r="AJ26" s="17">
        <f t="shared" si="33"/>
        <v>0</v>
      </c>
      <c r="AK26" s="17">
        <f t="shared" si="33"/>
        <v>0</v>
      </c>
      <c r="AL26" s="17">
        <f t="shared" si="33"/>
        <v>0</v>
      </c>
      <c r="AM26" s="17">
        <f t="shared" si="33"/>
        <v>0</v>
      </c>
      <c r="AN26" s="17">
        <f t="shared" si="33"/>
        <v>0</v>
      </c>
      <c r="AO26" s="17">
        <f t="shared" si="33"/>
        <v>0</v>
      </c>
      <c r="AP26" s="17">
        <f t="shared" si="33"/>
        <v>0</v>
      </c>
      <c r="AQ26" s="17">
        <f t="shared" si="33"/>
        <v>0</v>
      </c>
      <c r="AR26" s="17">
        <f t="shared" si="33"/>
        <v>0</v>
      </c>
      <c r="AS26" s="17">
        <f t="shared" si="33"/>
        <v>0</v>
      </c>
      <c r="AT26" s="17">
        <f t="shared" si="33"/>
        <v>0</v>
      </c>
      <c r="AU26" s="17">
        <f t="shared" si="33"/>
        <v>0</v>
      </c>
      <c r="AV26" s="17">
        <f t="shared" si="33"/>
        <v>0</v>
      </c>
      <c r="AW26" s="17">
        <f t="shared" si="33"/>
        <v>0</v>
      </c>
      <c r="AX26" s="17">
        <f t="shared" ref="AX26:CC26" si="34">AX27+AX28+AX29</f>
        <v>0</v>
      </c>
      <c r="AY26" s="17">
        <f t="shared" si="34"/>
        <v>0</v>
      </c>
      <c r="AZ26" s="17">
        <f t="shared" si="34"/>
        <v>0</v>
      </c>
      <c r="BA26" s="17">
        <f t="shared" si="34"/>
        <v>0</v>
      </c>
      <c r="BB26" s="17">
        <f t="shared" si="34"/>
        <v>0</v>
      </c>
      <c r="BC26" s="17">
        <f t="shared" si="34"/>
        <v>0</v>
      </c>
      <c r="BD26" s="17">
        <f t="shared" si="34"/>
        <v>0</v>
      </c>
      <c r="BE26" s="17">
        <f t="shared" si="34"/>
        <v>0</v>
      </c>
      <c r="BF26" s="17">
        <f t="shared" si="34"/>
        <v>0</v>
      </c>
      <c r="BG26" s="17">
        <f t="shared" si="34"/>
        <v>0</v>
      </c>
      <c r="BH26" s="17">
        <f t="shared" si="34"/>
        <v>0</v>
      </c>
      <c r="BI26" s="17">
        <f t="shared" si="34"/>
        <v>0</v>
      </c>
      <c r="BJ26" s="17">
        <f t="shared" si="34"/>
        <v>0</v>
      </c>
      <c r="BK26" s="17">
        <f t="shared" si="34"/>
        <v>0</v>
      </c>
      <c r="BL26" s="17">
        <f t="shared" si="34"/>
        <v>0</v>
      </c>
      <c r="BM26" s="17">
        <f t="shared" si="34"/>
        <v>0</v>
      </c>
      <c r="BN26" s="17">
        <f t="shared" si="34"/>
        <v>0</v>
      </c>
      <c r="BO26" s="17">
        <f t="shared" si="34"/>
        <v>0</v>
      </c>
      <c r="BP26" s="17">
        <f t="shared" si="34"/>
        <v>0</v>
      </c>
      <c r="BQ26" s="17">
        <f t="shared" si="34"/>
        <v>0</v>
      </c>
      <c r="BR26" s="17">
        <f t="shared" si="34"/>
        <v>0</v>
      </c>
      <c r="BS26" s="17">
        <f t="shared" si="34"/>
        <v>0</v>
      </c>
      <c r="BT26" s="17">
        <f t="shared" si="34"/>
        <v>0</v>
      </c>
      <c r="BU26" s="17">
        <f t="shared" si="34"/>
        <v>0</v>
      </c>
      <c r="BV26" s="17">
        <f t="shared" si="34"/>
        <v>0</v>
      </c>
      <c r="BW26" s="17">
        <f t="shared" si="34"/>
        <v>0</v>
      </c>
      <c r="BX26" s="17">
        <f t="shared" si="34"/>
        <v>0</v>
      </c>
      <c r="BY26" s="17">
        <f t="shared" si="34"/>
        <v>0</v>
      </c>
      <c r="BZ26" s="17">
        <f t="shared" si="34"/>
        <v>0</v>
      </c>
      <c r="CA26" s="17">
        <f t="shared" si="34"/>
        <v>0</v>
      </c>
      <c r="CB26" s="17">
        <f t="shared" si="34"/>
        <v>0</v>
      </c>
      <c r="CC26" s="17">
        <f t="shared" si="34"/>
        <v>0</v>
      </c>
      <c r="CD26" s="17">
        <f>CD27+CD28+CD29</f>
        <v>0</v>
      </c>
      <c r="CE26" s="17">
        <f>CE27+CE28+CE29</f>
        <v>0</v>
      </c>
      <c r="CF26" s="17">
        <f>CF27+CF28+CF29</f>
        <v>0</v>
      </c>
      <c r="CG26" s="17"/>
    </row>
    <row r="27" spans="1:85" ht="24" x14ac:dyDescent="0.25">
      <c r="A27" s="14" t="s">
        <v>26</v>
      </c>
      <c r="B27" s="22" t="s">
        <v>27</v>
      </c>
      <c r="C27" s="6" t="s">
        <v>9</v>
      </c>
      <c r="D27" s="6"/>
      <c r="E27" s="6"/>
      <c r="F27" s="6"/>
      <c r="G27" s="6"/>
      <c r="H27" s="8"/>
      <c r="I27" s="8"/>
      <c r="J27" s="6"/>
      <c r="K27" s="23"/>
      <c r="L27" s="23"/>
      <c r="M27" s="8"/>
      <c r="N27" s="8"/>
      <c r="O27" s="8"/>
      <c r="P27" s="8"/>
      <c r="Q27" s="8"/>
      <c r="R27" s="8"/>
      <c r="S27" s="8"/>
      <c r="T27" s="8"/>
      <c r="U27" s="8">
        <f t="shared" ref="U27:U29" si="35">T27*1.4</f>
        <v>0</v>
      </c>
      <c r="V27" s="8"/>
      <c r="W27" s="8"/>
      <c r="X27" s="8"/>
      <c r="Y27" s="8">
        <v>0</v>
      </c>
      <c r="Z27" s="8"/>
      <c r="AA27" s="8"/>
      <c r="AB27" s="8">
        <f t="shared" ref="AB27:AB29" si="36">Y27</f>
        <v>0</v>
      </c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24"/>
    </row>
    <row r="28" spans="1:85" ht="24" x14ac:dyDescent="0.25">
      <c r="A28" s="14" t="s">
        <v>28</v>
      </c>
      <c r="B28" s="22" t="s">
        <v>29</v>
      </c>
      <c r="C28" s="6" t="s">
        <v>9</v>
      </c>
      <c r="D28" s="6"/>
      <c r="E28" s="6"/>
      <c r="F28" s="6"/>
      <c r="G28" s="6"/>
      <c r="H28" s="8"/>
      <c r="I28" s="8"/>
      <c r="J28" s="6"/>
      <c r="K28" s="23"/>
      <c r="L28" s="23"/>
      <c r="M28" s="8"/>
      <c r="N28" s="8"/>
      <c r="O28" s="8"/>
      <c r="P28" s="8"/>
      <c r="Q28" s="8"/>
      <c r="R28" s="8"/>
      <c r="S28" s="8"/>
      <c r="T28" s="8"/>
      <c r="U28" s="8">
        <f t="shared" si="35"/>
        <v>0</v>
      </c>
      <c r="V28" s="8"/>
      <c r="W28" s="8"/>
      <c r="X28" s="8"/>
      <c r="Y28" s="8">
        <v>0</v>
      </c>
      <c r="Z28" s="8"/>
      <c r="AA28" s="8"/>
      <c r="AB28" s="8">
        <f t="shared" si="36"/>
        <v>0</v>
      </c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24"/>
    </row>
    <row r="29" spans="1:85" ht="24" x14ac:dyDescent="0.25">
      <c r="A29" s="14" t="s">
        <v>30</v>
      </c>
      <c r="B29" s="22" t="s">
        <v>31</v>
      </c>
      <c r="C29" s="6" t="s">
        <v>9</v>
      </c>
      <c r="D29" s="6"/>
      <c r="E29" s="6"/>
      <c r="F29" s="6"/>
      <c r="G29" s="6"/>
      <c r="H29" s="8"/>
      <c r="I29" s="8"/>
      <c r="J29" s="6"/>
      <c r="K29" s="23"/>
      <c r="L29" s="23"/>
      <c r="M29" s="8"/>
      <c r="N29" s="8"/>
      <c r="O29" s="8"/>
      <c r="P29" s="8"/>
      <c r="Q29" s="8"/>
      <c r="R29" s="8"/>
      <c r="S29" s="8"/>
      <c r="T29" s="8"/>
      <c r="U29" s="8">
        <f t="shared" si="35"/>
        <v>0</v>
      </c>
      <c r="V29" s="8"/>
      <c r="W29" s="8"/>
      <c r="X29" s="8"/>
      <c r="Y29" s="8">
        <v>0</v>
      </c>
      <c r="Z29" s="8"/>
      <c r="AA29" s="8"/>
      <c r="AB29" s="8">
        <f t="shared" si="36"/>
        <v>0</v>
      </c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24"/>
    </row>
    <row r="30" spans="1:85" x14ac:dyDescent="0.25">
      <c r="A30" s="14" t="s">
        <v>32</v>
      </c>
      <c r="B30" s="15" t="s">
        <v>33</v>
      </c>
      <c r="C30" s="14" t="s">
        <v>9</v>
      </c>
      <c r="D30" s="14"/>
      <c r="E30" s="14"/>
      <c r="F30" s="14"/>
      <c r="G30" s="14"/>
      <c r="H30" s="17">
        <f>H31+H32</f>
        <v>0</v>
      </c>
      <c r="I30" s="17">
        <f t="shared" ref="I30:BT30" si="37">I31+I32</f>
        <v>0</v>
      </c>
      <c r="J30" s="14"/>
      <c r="K30" s="17">
        <f t="shared" si="37"/>
        <v>0</v>
      </c>
      <c r="L30" s="17">
        <f t="shared" si="37"/>
        <v>0</v>
      </c>
      <c r="M30" s="16"/>
      <c r="N30" s="17">
        <f t="shared" si="37"/>
        <v>0</v>
      </c>
      <c r="O30" s="17">
        <f t="shared" si="37"/>
        <v>0</v>
      </c>
      <c r="P30" s="17">
        <f t="shared" si="37"/>
        <v>0</v>
      </c>
      <c r="Q30" s="17">
        <f t="shared" si="37"/>
        <v>0</v>
      </c>
      <c r="R30" s="17">
        <f t="shared" si="37"/>
        <v>0</v>
      </c>
      <c r="S30" s="17">
        <f t="shared" si="37"/>
        <v>0</v>
      </c>
      <c r="T30" s="17">
        <f t="shared" si="37"/>
        <v>0</v>
      </c>
      <c r="U30" s="17">
        <f t="shared" si="37"/>
        <v>0</v>
      </c>
      <c r="V30" s="17">
        <f t="shared" si="37"/>
        <v>0</v>
      </c>
      <c r="W30" s="17">
        <f t="shared" si="37"/>
        <v>0</v>
      </c>
      <c r="X30" s="17">
        <f t="shared" si="37"/>
        <v>0</v>
      </c>
      <c r="Y30" s="17">
        <f t="shared" si="37"/>
        <v>0</v>
      </c>
      <c r="Z30" s="17">
        <f t="shared" si="37"/>
        <v>0</v>
      </c>
      <c r="AA30" s="17">
        <f t="shared" si="37"/>
        <v>0</v>
      </c>
      <c r="AB30" s="17">
        <f t="shared" si="37"/>
        <v>0</v>
      </c>
      <c r="AC30" s="17">
        <f t="shared" si="37"/>
        <v>0</v>
      </c>
      <c r="AD30" s="17">
        <f t="shared" si="37"/>
        <v>0</v>
      </c>
      <c r="AE30" s="17">
        <f t="shared" si="37"/>
        <v>0</v>
      </c>
      <c r="AF30" s="17">
        <f t="shared" si="37"/>
        <v>0</v>
      </c>
      <c r="AG30" s="17">
        <f t="shared" si="37"/>
        <v>0</v>
      </c>
      <c r="AH30" s="17">
        <f t="shared" si="37"/>
        <v>0</v>
      </c>
      <c r="AI30" s="17">
        <f t="shared" si="37"/>
        <v>0</v>
      </c>
      <c r="AJ30" s="17">
        <f t="shared" si="37"/>
        <v>0</v>
      </c>
      <c r="AK30" s="17">
        <f t="shared" si="37"/>
        <v>0</v>
      </c>
      <c r="AL30" s="17">
        <f t="shared" si="37"/>
        <v>0</v>
      </c>
      <c r="AM30" s="17">
        <f t="shared" si="37"/>
        <v>0</v>
      </c>
      <c r="AN30" s="17">
        <f t="shared" si="37"/>
        <v>0</v>
      </c>
      <c r="AO30" s="17">
        <f t="shared" si="37"/>
        <v>0</v>
      </c>
      <c r="AP30" s="17">
        <f t="shared" si="37"/>
        <v>0</v>
      </c>
      <c r="AQ30" s="17">
        <f t="shared" si="37"/>
        <v>0</v>
      </c>
      <c r="AR30" s="17">
        <f t="shared" si="37"/>
        <v>0</v>
      </c>
      <c r="AS30" s="17">
        <f t="shared" si="37"/>
        <v>0</v>
      </c>
      <c r="AT30" s="17">
        <f t="shared" si="37"/>
        <v>0</v>
      </c>
      <c r="AU30" s="17">
        <f t="shared" si="37"/>
        <v>0</v>
      </c>
      <c r="AV30" s="17">
        <f t="shared" si="37"/>
        <v>0</v>
      </c>
      <c r="AW30" s="17">
        <f t="shared" si="37"/>
        <v>0</v>
      </c>
      <c r="AX30" s="17">
        <f t="shared" si="37"/>
        <v>0</v>
      </c>
      <c r="AY30" s="17">
        <f t="shared" si="37"/>
        <v>0</v>
      </c>
      <c r="AZ30" s="17">
        <f t="shared" si="37"/>
        <v>0</v>
      </c>
      <c r="BA30" s="17">
        <f t="shared" si="37"/>
        <v>0</v>
      </c>
      <c r="BB30" s="17">
        <f t="shared" si="37"/>
        <v>0</v>
      </c>
      <c r="BC30" s="17">
        <f t="shared" si="37"/>
        <v>0</v>
      </c>
      <c r="BD30" s="17">
        <f t="shared" si="37"/>
        <v>0</v>
      </c>
      <c r="BE30" s="17">
        <f t="shared" si="37"/>
        <v>0</v>
      </c>
      <c r="BF30" s="17">
        <f t="shared" si="37"/>
        <v>0</v>
      </c>
      <c r="BG30" s="17">
        <f t="shared" si="37"/>
        <v>0</v>
      </c>
      <c r="BH30" s="17">
        <f t="shared" si="37"/>
        <v>0</v>
      </c>
      <c r="BI30" s="17">
        <f t="shared" si="37"/>
        <v>0</v>
      </c>
      <c r="BJ30" s="17">
        <f t="shared" si="37"/>
        <v>0</v>
      </c>
      <c r="BK30" s="17">
        <f t="shared" si="37"/>
        <v>0</v>
      </c>
      <c r="BL30" s="17">
        <f t="shared" si="37"/>
        <v>0</v>
      </c>
      <c r="BM30" s="17">
        <f t="shared" si="37"/>
        <v>0</v>
      </c>
      <c r="BN30" s="17">
        <f t="shared" si="37"/>
        <v>0</v>
      </c>
      <c r="BO30" s="17">
        <f t="shared" si="37"/>
        <v>0</v>
      </c>
      <c r="BP30" s="17">
        <f t="shared" si="37"/>
        <v>0</v>
      </c>
      <c r="BQ30" s="17">
        <f t="shared" si="37"/>
        <v>0</v>
      </c>
      <c r="BR30" s="17">
        <f t="shared" si="37"/>
        <v>0</v>
      </c>
      <c r="BS30" s="17">
        <f t="shared" si="37"/>
        <v>0</v>
      </c>
      <c r="BT30" s="17">
        <f t="shared" si="37"/>
        <v>0</v>
      </c>
      <c r="BU30" s="17">
        <f t="shared" ref="BU30:CF30" si="38">BU31+BU32</f>
        <v>0</v>
      </c>
      <c r="BV30" s="17">
        <f t="shared" si="38"/>
        <v>0</v>
      </c>
      <c r="BW30" s="17">
        <f t="shared" si="38"/>
        <v>0</v>
      </c>
      <c r="BX30" s="17">
        <f t="shared" si="38"/>
        <v>0</v>
      </c>
      <c r="BY30" s="17">
        <f t="shared" si="38"/>
        <v>0</v>
      </c>
      <c r="BZ30" s="17">
        <f t="shared" si="38"/>
        <v>0</v>
      </c>
      <c r="CA30" s="17">
        <f t="shared" si="38"/>
        <v>0</v>
      </c>
      <c r="CB30" s="17">
        <f t="shared" si="38"/>
        <v>0</v>
      </c>
      <c r="CC30" s="17">
        <f t="shared" si="38"/>
        <v>0</v>
      </c>
      <c r="CD30" s="17">
        <f t="shared" si="38"/>
        <v>0</v>
      </c>
      <c r="CE30" s="17">
        <f t="shared" si="38"/>
        <v>0</v>
      </c>
      <c r="CF30" s="17">
        <f t="shared" si="38"/>
        <v>0</v>
      </c>
      <c r="CG30" s="17"/>
    </row>
    <row r="31" spans="1:85" ht="24" x14ac:dyDescent="0.25">
      <c r="A31" s="14" t="s">
        <v>34</v>
      </c>
      <c r="B31" s="22" t="s">
        <v>35</v>
      </c>
      <c r="C31" s="6" t="s">
        <v>9</v>
      </c>
      <c r="D31" s="6"/>
      <c r="E31" s="6"/>
      <c r="F31" s="6"/>
      <c r="G31" s="6"/>
      <c r="H31" s="8"/>
      <c r="I31" s="8"/>
      <c r="J31" s="6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24"/>
    </row>
    <row r="32" spans="1:85" ht="24" x14ac:dyDescent="0.25">
      <c r="A32" s="14" t="s">
        <v>36</v>
      </c>
      <c r="B32" s="22" t="s">
        <v>37</v>
      </c>
      <c r="C32" s="6" t="s">
        <v>9</v>
      </c>
      <c r="D32" s="6"/>
      <c r="E32" s="6"/>
      <c r="F32" s="6"/>
      <c r="G32" s="6"/>
      <c r="H32" s="8"/>
      <c r="I32" s="8"/>
      <c r="J32" s="6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24"/>
    </row>
    <row r="33" spans="1:85" ht="24" x14ac:dyDescent="0.25">
      <c r="A33" s="14" t="s">
        <v>38</v>
      </c>
      <c r="B33" s="15" t="s">
        <v>39</v>
      </c>
      <c r="C33" s="14" t="s">
        <v>9</v>
      </c>
      <c r="D33" s="25"/>
      <c r="E33" s="14"/>
      <c r="F33" s="14"/>
      <c r="G33" s="14"/>
      <c r="H33" s="17"/>
      <c r="I33" s="17"/>
      <c r="J33" s="14"/>
      <c r="K33" s="17"/>
      <c r="L33" s="17"/>
      <c r="M33" s="16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</row>
    <row r="34" spans="1:85" ht="36" x14ac:dyDescent="0.25">
      <c r="A34" s="14" t="s">
        <v>40</v>
      </c>
      <c r="B34" s="15" t="s">
        <v>41</v>
      </c>
      <c r="C34" s="14" t="s">
        <v>9</v>
      </c>
      <c r="D34" s="14"/>
      <c r="E34" s="14"/>
      <c r="F34" s="14"/>
      <c r="G34" s="14"/>
      <c r="H34" s="17">
        <f>H35+H36</f>
        <v>0</v>
      </c>
      <c r="I34" s="17">
        <f>I35+I36</f>
        <v>0</v>
      </c>
      <c r="J34" s="14"/>
      <c r="K34" s="17">
        <f>K35+K36</f>
        <v>0</v>
      </c>
      <c r="L34" s="17">
        <f>L35+L36</f>
        <v>0</v>
      </c>
      <c r="M34" s="17"/>
      <c r="N34" s="17">
        <f t="shared" ref="N34:AS34" si="39">N35+N36</f>
        <v>0</v>
      </c>
      <c r="O34" s="17">
        <f t="shared" si="39"/>
        <v>0</v>
      </c>
      <c r="P34" s="17">
        <f t="shared" si="39"/>
        <v>0</v>
      </c>
      <c r="Q34" s="17">
        <f t="shared" si="39"/>
        <v>0</v>
      </c>
      <c r="R34" s="17">
        <f t="shared" si="39"/>
        <v>0</v>
      </c>
      <c r="S34" s="17">
        <f t="shared" si="39"/>
        <v>0</v>
      </c>
      <c r="T34" s="17">
        <f t="shared" si="39"/>
        <v>0</v>
      </c>
      <c r="U34" s="17">
        <f t="shared" si="39"/>
        <v>0</v>
      </c>
      <c r="V34" s="17">
        <f t="shared" si="39"/>
        <v>0</v>
      </c>
      <c r="W34" s="17">
        <f t="shared" si="39"/>
        <v>0</v>
      </c>
      <c r="X34" s="17">
        <f t="shared" si="39"/>
        <v>0</v>
      </c>
      <c r="Y34" s="17">
        <f t="shared" si="39"/>
        <v>0</v>
      </c>
      <c r="Z34" s="17">
        <f t="shared" si="39"/>
        <v>0</v>
      </c>
      <c r="AA34" s="17">
        <f t="shared" si="39"/>
        <v>0</v>
      </c>
      <c r="AB34" s="17">
        <f t="shared" si="39"/>
        <v>0</v>
      </c>
      <c r="AC34" s="17">
        <f t="shared" si="39"/>
        <v>0</v>
      </c>
      <c r="AD34" s="17">
        <f t="shared" si="39"/>
        <v>0</v>
      </c>
      <c r="AE34" s="17">
        <f t="shared" si="39"/>
        <v>0</v>
      </c>
      <c r="AF34" s="17">
        <f t="shared" si="39"/>
        <v>0</v>
      </c>
      <c r="AG34" s="17">
        <f t="shared" si="39"/>
        <v>0</v>
      </c>
      <c r="AH34" s="17">
        <f t="shared" si="39"/>
        <v>0</v>
      </c>
      <c r="AI34" s="17">
        <f t="shared" si="39"/>
        <v>0</v>
      </c>
      <c r="AJ34" s="17">
        <f t="shared" si="39"/>
        <v>0</v>
      </c>
      <c r="AK34" s="17">
        <f t="shared" si="39"/>
        <v>0</v>
      </c>
      <c r="AL34" s="17">
        <f t="shared" si="39"/>
        <v>0</v>
      </c>
      <c r="AM34" s="17">
        <f t="shared" si="39"/>
        <v>0</v>
      </c>
      <c r="AN34" s="17">
        <f t="shared" si="39"/>
        <v>0</v>
      </c>
      <c r="AO34" s="17">
        <f t="shared" si="39"/>
        <v>0</v>
      </c>
      <c r="AP34" s="17">
        <f t="shared" si="39"/>
        <v>0</v>
      </c>
      <c r="AQ34" s="17">
        <f t="shared" si="39"/>
        <v>0</v>
      </c>
      <c r="AR34" s="17">
        <f t="shared" si="39"/>
        <v>0</v>
      </c>
      <c r="AS34" s="17">
        <f t="shared" si="39"/>
        <v>0</v>
      </c>
      <c r="AT34" s="17">
        <f t="shared" ref="AT34:BY34" si="40">AT35+AT36</f>
        <v>0</v>
      </c>
      <c r="AU34" s="17">
        <f t="shared" si="40"/>
        <v>0</v>
      </c>
      <c r="AV34" s="17">
        <f t="shared" si="40"/>
        <v>0</v>
      </c>
      <c r="AW34" s="17">
        <f t="shared" si="40"/>
        <v>0</v>
      </c>
      <c r="AX34" s="17">
        <f t="shared" si="40"/>
        <v>0</v>
      </c>
      <c r="AY34" s="17">
        <f t="shared" si="40"/>
        <v>0</v>
      </c>
      <c r="AZ34" s="17">
        <f t="shared" si="40"/>
        <v>0</v>
      </c>
      <c r="BA34" s="17">
        <f t="shared" si="40"/>
        <v>0</v>
      </c>
      <c r="BB34" s="17">
        <f t="shared" si="40"/>
        <v>0</v>
      </c>
      <c r="BC34" s="17">
        <f t="shared" si="40"/>
        <v>0</v>
      </c>
      <c r="BD34" s="17">
        <f t="shared" si="40"/>
        <v>0</v>
      </c>
      <c r="BE34" s="17">
        <f t="shared" si="40"/>
        <v>0</v>
      </c>
      <c r="BF34" s="17">
        <f t="shared" si="40"/>
        <v>0</v>
      </c>
      <c r="BG34" s="17">
        <f t="shared" si="40"/>
        <v>0</v>
      </c>
      <c r="BH34" s="17">
        <f t="shared" si="40"/>
        <v>0</v>
      </c>
      <c r="BI34" s="17">
        <f t="shared" si="40"/>
        <v>0</v>
      </c>
      <c r="BJ34" s="17">
        <f t="shared" si="40"/>
        <v>0</v>
      </c>
      <c r="BK34" s="17">
        <f t="shared" si="40"/>
        <v>0</v>
      </c>
      <c r="BL34" s="17">
        <f t="shared" si="40"/>
        <v>0</v>
      </c>
      <c r="BM34" s="17">
        <f t="shared" si="40"/>
        <v>0</v>
      </c>
      <c r="BN34" s="17">
        <f t="shared" si="40"/>
        <v>0</v>
      </c>
      <c r="BO34" s="17">
        <f t="shared" si="40"/>
        <v>0</v>
      </c>
      <c r="BP34" s="17">
        <f t="shared" si="40"/>
        <v>0</v>
      </c>
      <c r="BQ34" s="17">
        <f t="shared" si="40"/>
        <v>0</v>
      </c>
      <c r="BR34" s="17">
        <f t="shared" si="40"/>
        <v>0</v>
      </c>
      <c r="BS34" s="17">
        <f t="shared" si="40"/>
        <v>0</v>
      </c>
      <c r="BT34" s="17">
        <f t="shared" si="40"/>
        <v>0</v>
      </c>
      <c r="BU34" s="17">
        <f t="shared" si="40"/>
        <v>0</v>
      </c>
      <c r="BV34" s="17">
        <f t="shared" si="40"/>
        <v>0</v>
      </c>
      <c r="BW34" s="17">
        <f t="shared" si="40"/>
        <v>0</v>
      </c>
      <c r="BX34" s="17">
        <f t="shared" si="40"/>
        <v>0</v>
      </c>
      <c r="BY34" s="17">
        <f t="shared" si="40"/>
        <v>0</v>
      </c>
      <c r="BZ34" s="17">
        <f t="shared" ref="BZ34:CF34" si="41">BZ35+BZ36</f>
        <v>0</v>
      </c>
      <c r="CA34" s="17">
        <f t="shared" si="41"/>
        <v>0</v>
      </c>
      <c r="CB34" s="17">
        <f t="shared" si="41"/>
        <v>0</v>
      </c>
      <c r="CC34" s="17">
        <f t="shared" si="41"/>
        <v>0</v>
      </c>
      <c r="CD34" s="17">
        <f t="shared" si="41"/>
        <v>0</v>
      </c>
      <c r="CE34" s="17">
        <f t="shared" si="41"/>
        <v>0</v>
      </c>
      <c r="CF34" s="17">
        <f t="shared" si="41"/>
        <v>0</v>
      </c>
      <c r="CG34" s="17"/>
    </row>
    <row r="35" spans="1:85" ht="24" x14ac:dyDescent="0.25">
      <c r="A35" s="14" t="s">
        <v>42</v>
      </c>
      <c r="B35" s="15" t="s">
        <v>43</v>
      </c>
      <c r="C35" s="14" t="s">
        <v>9</v>
      </c>
      <c r="D35" s="14"/>
      <c r="E35" s="14"/>
      <c r="F35" s="14"/>
      <c r="G35" s="14"/>
      <c r="H35" s="17">
        <v>0</v>
      </c>
      <c r="I35" s="17">
        <v>0</v>
      </c>
      <c r="J35" s="14"/>
      <c r="K35" s="17">
        <v>0</v>
      </c>
      <c r="L35" s="17">
        <v>0</v>
      </c>
      <c r="M35" s="17"/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>
        <v>0</v>
      </c>
      <c r="BO35" s="17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>
        <v>0</v>
      </c>
      <c r="BY35" s="17">
        <v>0</v>
      </c>
      <c r="BZ35" s="17">
        <v>0</v>
      </c>
      <c r="CA35" s="17">
        <v>0</v>
      </c>
      <c r="CB35" s="17">
        <v>0</v>
      </c>
      <c r="CC35" s="17">
        <v>0</v>
      </c>
      <c r="CD35" s="17">
        <v>0</v>
      </c>
      <c r="CE35" s="17">
        <v>0</v>
      </c>
      <c r="CF35" s="17">
        <v>0</v>
      </c>
      <c r="CG35" s="17"/>
    </row>
    <row r="36" spans="1:85" ht="36" x14ac:dyDescent="0.25">
      <c r="A36" s="14" t="s">
        <v>44</v>
      </c>
      <c r="B36" s="15" t="s">
        <v>45</v>
      </c>
      <c r="C36" s="14" t="s">
        <v>9</v>
      </c>
      <c r="D36" s="25"/>
      <c r="E36" s="25"/>
      <c r="F36" s="25"/>
      <c r="G36" s="14"/>
      <c r="H36" s="17">
        <v>0</v>
      </c>
      <c r="I36" s="17">
        <v>0</v>
      </c>
      <c r="J36" s="14"/>
      <c r="K36" s="17">
        <v>0</v>
      </c>
      <c r="L36" s="17">
        <v>0</v>
      </c>
      <c r="M36" s="16"/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>
        <v>0</v>
      </c>
      <c r="BY36" s="17">
        <v>0</v>
      </c>
      <c r="BZ36" s="17">
        <v>0</v>
      </c>
      <c r="CA36" s="17">
        <v>0</v>
      </c>
      <c r="CB36" s="17">
        <v>0</v>
      </c>
      <c r="CC36" s="17">
        <v>0</v>
      </c>
      <c r="CD36" s="17">
        <v>0</v>
      </c>
      <c r="CE36" s="17">
        <v>0</v>
      </c>
      <c r="CF36" s="17">
        <v>0</v>
      </c>
      <c r="CG36" s="17"/>
    </row>
    <row r="37" spans="1:85" x14ac:dyDescent="0.25">
      <c r="A37" s="14" t="s">
        <v>46</v>
      </c>
      <c r="B37" s="15" t="s">
        <v>47</v>
      </c>
      <c r="C37" s="14" t="s">
        <v>9</v>
      </c>
      <c r="D37" s="14"/>
      <c r="E37" s="14"/>
      <c r="F37" s="14"/>
      <c r="G37" s="14"/>
      <c r="H37" s="17">
        <f t="shared" ref="H37:AM37" si="42">H38+H69+H88+H97</f>
        <v>252.55094000000003</v>
      </c>
      <c r="I37" s="17">
        <f t="shared" si="42"/>
        <v>252.55094000000003</v>
      </c>
      <c r="J37" s="17">
        <f t="shared" si="42"/>
        <v>0</v>
      </c>
      <c r="K37" s="17">
        <f t="shared" si="42"/>
        <v>0</v>
      </c>
      <c r="L37" s="17">
        <f t="shared" si="42"/>
        <v>0</v>
      </c>
      <c r="M37" s="17">
        <f t="shared" si="42"/>
        <v>0</v>
      </c>
      <c r="N37" s="17">
        <f t="shared" si="42"/>
        <v>0</v>
      </c>
      <c r="O37" s="17">
        <f t="shared" si="42"/>
        <v>0</v>
      </c>
      <c r="P37" s="17">
        <f t="shared" si="42"/>
        <v>252.55094000000003</v>
      </c>
      <c r="Q37" s="17">
        <f t="shared" si="42"/>
        <v>0</v>
      </c>
      <c r="R37" s="17">
        <f t="shared" si="42"/>
        <v>0</v>
      </c>
      <c r="S37" s="17">
        <f t="shared" si="42"/>
        <v>0</v>
      </c>
      <c r="T37" s="17">
        <f t="shared" si="42"/>
        <v>252.55094000000003</v>
      </c>
      <c r="U37" s="17">
        <f t="shared" si="42"/>
        <v>0</v>
      </c>
      <c r="V37" s="17">
        <f t="shared" si="42"/>
        <v>0</v>
      </c>
      <c r="W37" s="17">
        <f t="shared" si="42"/>
        <v>0</v>
      </c>
      <c r="X37" s="17">
        <f t="shared" si="42"/>
        <v>0</v>
      </c>
      <c r="Y37" s="17">
        <f t="shared" si="42"/>
        <v>48.77239999999999</v>
      </c>
      <c r="Z37" s="17">
        <f t="shared" si="42"/>
        <v>0</v>
      </c>
      <c r="AA37" s="17">
        <f t="shared" si="42"/>
        <v>0</v>
      </c>
      <c r="AB37" s="17">
        <f t="shared" si="42"/>
        <v>48.77239999999999</v>
      </c>
      <c r="AC37" s="17">
        <f t="shared" si="42"/>
        <v>0</v>
      </c>
      <c r="AD37" s="17">
        <f t="shared" si="42"/>
        <v>0</v>
      </c>
      <c r="AE37" s="17">
        <f t="shared" si="42"/>
        <v>0</v>
      </c>
      <c r="AF37" s="17">
        <f t="shared" si="42"/>
        <v>0</v>
      </c>
      <c r="AG37" s="17">
        <f t="shared" si="42"/>
        <v>0</v>
      </c>
      <c r="AH37" s="17">
        <f t="shared" si="42"/>
        <v>0</v>
      </c>
      <c r="AI37" s="17">
        <f t="shared" si="42"/>
        <v>99.32050000000001</v>
      </c>
      <c r="AJ37" s="17">
        <f t="shared" si="42"/>
        <v>0</v>
      </c>
      <c r="AK37" s="17">
        <f t="shared" si="42"/>
        <v>0</v>
      </c>
      <c r="AL37" s="17">
        <f t="shared" si="42"/>
        <v>99.32050000000001</v>
      </c>
      <c r="AM37" s="17">
        <f t="shared" si="42"/>
        <v>0</v>
      </c>
      <c r="AN37" s="17">
        <f t="shared" ref="AN37:BS37" si="43">AN38+AN69+AN88+AN97</f>
        <v>0</v>
      </c>
      <c r="AO37" s="17">
        <f t="shared" si="43"/>
        <v>0</v>
      </c>
      <c r="AP37" s="17">
        <f t="shared" si="43"/>
        <v>0</v>
      </c>
      <c r="AQ37" s="17">
        <f t="shared" si="43"/>
        <v>0</v>
      </c>
      <c r="AR37" s="17">
        <f t="shared" si="43"/>
        <v>0</v>
      </c>
      <c r="AS37" s="17">
        <f t="shared" si="43"/>
        <v>104.41754</v>
      </c>
      <c r="AT37" s="17">
        <f t="shared" si="43"/>
        <v>0</v>
      </c>
      <c r="AU37" s="17">
        <f t="shared" si="43"/>
        <v>0</v>
      </c>
      <c r="AV37" s="17">
        <f t="shared" si="43"/>
        <v>104.41754</v>
      </c>
      <c r="AW37" s="17">
        <f t="shared" si="43"/>
        <v>0</v>
      </c>
      <c r="AX37" s="17">
        <f t="shared" si="43"/>
        <v>0</v>
      </c>
      <c r="AY37" s="17">
        <f t="shared" si="43"/>
        <v>0</v>
      </c>
      <c r="AZ37" s="17">
        <f t="shared" si="43"/>
        <v>0</v>
      </c>
      <c r="BA37" s="17">
        <f t="shared" si="43"/>
        <v>0</v>
      </c>
      <c r="BB37" s="17">
        <f t="shared" si="43"/>
        <v>0</v>
      </c>
      <c r="BC37" s="17">
        <f t="shared" si="43"/>
        <v>0</v>
      </c>
      <c r="BD37" s="17">
        <f t="shared" si="43"/>
        <v>0</v>
      </c>
      <c r="BE37" s="17">
        <f t="shared" si="43"/>
        <v>0</v>
      </c>
      <c r="BF37" s="17">
        <f t="shared" si="43"/>
        <v>0</v>
      </c>
      <c r="BG37" s="17">
        <f t="shared" si="43"/>
        <v>0</v>
      </c>
      <c r="BH37" s="17">
        <f t="shared" si="43"/>
        <v>0</v>
      </c>
      <c r="BI37" s="17">
        <f t="shared" si="43"/>
        <v>0</v>
      </c>
      <c r="BJ37" s="17">
        <f t="shared" si="43"/>
        <v>0</v>
      </c>
      <c r="BK37" s="17">
        <f t="shared" si="43"/>
        <v>0</v>
      </c>
      <c r="BL37" s="17">
        <f t="shared" si="43"/>
        <v>0</v>
      </c>
      <c r="BM37" s="17">
        <f t="shared" si="43"/>
        <v>0</v>
      </c>
      <c r="BN37" s="17">
        <f t="shared" si="43"/>
        <v>0</v>
      </c>
      <c r="BO37" s="17">
        <f t="shared" si="43"/>
        <v>0</v>
      </c>
      <c r="BP37" s="17">
        <f t="shared" si="43"/>
        <v>0</v>
      </c>
      <c r="BQ37" s="17">
        <f t="shared" si="43"/>
        <v>0</v>
      </c>
      <c r="BR37" s="17">
        <f t="shared" si="43"/>
        <v>0</v>
      </c>
      <c r="BS37" s="17">
        <f t="shared" si="43"/>
        <v>0</v>
      </c>
      <c r="BT37" s="17">
        <f t="shared" ref="BT37:CF37" si="44">BT38+BT69+BT88+BT97</f>
        <v>0</v>
      </c>
      <c r="BU37" s="17">
        <f t="shared" si="44"/>
        <v>0</v>
      </c>
      <c r="BV37" s="17">
        <f t="shared" si="44"/>
        <v>0</v>
      </c>
      <c r="BW37" s="17">
        <f t="shared" si="44"/>
        <v>252.51044000000002</v>
      </c>
      <c r="BX37" s="17">
        <f t="shared" si="44"/>
        <v>0</v>
      </c>
      <c r="BY37" s="17">
        <f t="shared" si="44"/>
        <v>0</v>
      </c>
      <c r="BZ37" s="17">
        <f t="shared" si="44"/>
        <v>252.51044000000002</v>
      </c>
      <c r="CA37" s="17">
        <f t="shared" si="44"/>
        <v>0</v>
      </c>
      <c r="CB37" s="17">
        <f t="shared" si="44"/>
        <v>0</v>
      </c>
      <c r="CC37" s="17">
        <f t="shared" si="44"/>
        <v>0</v>
      </c>
      <c r="CD37" s="17">
        <f t="shared" si="44"/>
        <v>0</v>
      </c>
      <c r="CE37" s="17">
        <f t="shared" si="44"/>
        <v>0</v>
      </c>
      <c r="CF37" s="17">
        <f t="shared" si="44"/>
        <v>0</v>
      </c>
      <c r="CG37" s="17"/>
    </row>
    <row r="38" spans="1:85" ht="24" x14ac:dyDescent="0.25">
      <c r="A38" s="14" t="s">
        <v>48</v>
      </c>
      <c r="B38" s="15" t="s">
        <v>49</v>
      </c>
      <c r="C38" s="14" t="s">
        <v>9</v>
      </c>
      <c r="D38" s="14"/>
      <c r="E38" s="14"/>
      <c r="F38" s="14"/>
      <c r="G38" s="14"/>
      <c r="H38" s="17">
        <f t="shared" ref="H38:AM38" si="45">H39+H40</f>
        <v>114.11779999999999</v>
      </c>
      <c r="I38" s="17">
        <f t="shared" si="45"/>
        <v>114.11779999999999</v>
      </c>
      <c r="J38" s="17">
        <f t="shared" si="45"/>
        <v>0</v>
      </c>
      <c r="K38" s="17">
        <f t="shared" si="45"/>
        <v>0</v>
      </c>
      <c r="L38" s="17">
        <f t="shared" si="45"/>
        <v>0</v>
      </c>
      <c r="M38" s="17">
        <f t="shared" si="45"/>
        <v>0</v>
      </c>
      <c r="N38" s="17">
        <f t="shared" si="45"/>
        <v>0</v>
      </c>
      <c r="O38" s="17">
        <f t="shared" si="45"/>
        <v>0</v>
      </c>
      <c r="P38" s="17">
        <f t="shared" si="45"/>
        <v>114.11779999999999</v>
      </c>
      <c r="Q38" s="17">
        <f t="shared" si="45"/>
        <v>0</v>
      </c>
      <c r="R38" s="17">
        <f t="shared" si="45"/>
        <v>0</v>
      </c>
      <c r="S38" s="17">
        <f t="shared" si="45"/>
        <v>0</v>
      </c>
      <c r="T38" s="17">
        <f t="shared" si="45"/>
        <v>114.11779999999999</v>
      </c>
      <c r="U38" s="17">
        <f t="shared" si="45"/>
        <v>0</v>
      </c>
      <c r="V38" s="17">
        <f t="shared" si="45"/>
        <v>0</v>
      </c>
      <c r="W38" s="17">
        <f t="shared" si="45"/>
        <v>0</v>
      </c>
      <c r="X38" s="17">
        <f t="shared" si="45"/>
        <v>0</v>
      </c>
      <c r="Y38" s="17">
        <f t="shared" si="45"/>
        <v>21.5504</v>
      </c>
      <c r="Z38" s="17">
        <f t="shared" si="45"/>
        <v>0</v>
      </c>
      <c r="AA38" s="17">
        <f t="shared" si="45"/>
        <v>0</v>
      </c>
      <c r="AB38" s="17">
        <f t="shared" si="45"/>
        <v>21.5504</v>
      </c>
      <c r="AC38" s="17">
        <f t="shared" si="45"/>
        <v>0</v>
      </c>
      <c r="AD38" s="17">
        <f t="shared" si="45"/>
        <v>0</v>
      </c>
      <c r="AE38" s="17">
        <f t="shared" si="45"/>
        <v>0</v>
      </c>
      <c r="AF38" s="17">
        <f t="shared" si="45"/>
        <v>0</v>
      </c>
      <c r="AG38" s="17">
        <f t="shared" si="45"/>
        <v>0</v>
      </c>
      <c r="AH38" s="17">
        <f t="shared" si="45"/>
        <v>0</v>
      </c>
      <c r="AI38" s="17">
        <f t="shared" si="45"/>
        <v>66.638000000000005</v>
      </c>
      <c r="AJ38" s="17">
        <f t="shared" si="45"/>
        <v>0</v>
      </c>
      <c r="AK38" s="17">
        <f t="shared" si="45"/>
        <v>0</v>
      </c>
      <c r="AL38" s="17">
        <f t="shared" si="45"/>
        <v>66.638000000000005</v>
      </c>
      <c r="AM38" s="17">
        <f t="shared" si="45"/>
        <v>0</v>
      </c>
      <c r="AN38" s="17">
        <f t="shared" ref="AN38:BS38" si="46">AN39+AN40</f>
        <v>0</v>
      </c>
      <c r="AO38" s="17">
        <f t="shared" si="46"/>
        <v>0</v>
      </c>
      <c r="AP38" s="17">
        <f t="shared" si="46"/>
        <v>0</v>
      </c>
      <c r="AQ38" s="17">
        <f t="shared" si="46"/>
        <v>0</v>
      </c>
      <c r="AR38" s="17">
        <f t="shared" si="46"/>
        <v>0</v>
      </c>
      <c r="AS38" s="17">
        <f t="shared" si="46"/>
        <v>25.9299</v>
      </c>
      <c r="AT38" s="17">
        <f t="shared" si="46"/>
        <v>0</v>
      </c>
      <c r="AU38" s="17">
        <f t="shared" si="46"/>
        <v>0</v>
      </c>
      <c r="AV38" s="17">
        <f t="shared" si="46"/>
        <v>25.9299</v>
      </c>
      <c r="AW38" s="17">
        <f t="shared" si="46"/>
        <v>0</v>
      </c>
      <c r="AX38" s="17">
        <f t="shared" si="46"/>
        <v>0</v>
      </c>
      <c r="AY38" s="17">
        <f t="shared" si="46"/>
        <v>0</v>
      </c>
      <c r="AZ38" s="17">
        <f t="shared" si="46"/>
        <v>0</v>
      </c>
      <c r="BA38" s="17">
        <f t="shared" si="46"/>
        <v>0</v>
      </c>
      <c r="BB38" s="17">
        <f t="shared" si="46"/>
        <v>0</v>
      </c>
      <c r="BC38" s="17">
        <f t="shared" si="46"/>
        <v>0</v>
      </c>
      <c r="BD38" s="17">
        <f t="shared" si="46"/>
        <v>0</v>
      </c>
      <c r="BE38" s="17">
        <f t="shared" si="46"/>
        <v>0</v>
      </c>
      <c r="BF38" s="17">
        <f t="shared" si="46"/>
        <v>0</v>
      </c>
      <c r="BG38" s="17">
        <f t="shared" si="46"/>
        <v>0</v>
      </c>
      <c r="BH38" s="17">
        <f t="shared" si="46"/>
        <v>0</v>
      </c>
      <c r="BI38" s="17">
        <f t="shared" si="46"/>
        <v>0</v>
      </c>
      <c r="BJ38" s="17">
        <f t="shared" si="46"/>
        <v>0</v>
      </c>
      <c r="BK38" s="17">
        <f t="shared" si="46"/>
        <v>0</v>
      </c>
      <c r="BL38" s="17">
        <f t="shared" si="46"/>
        <v>0</v>
      </c>
      <c r="BM38" s="17">
        <f t="shared" si="46"/>
        <v>0</v>
      </c>
      <c r="BN38" s="17">
        <f t="shared" si="46"/>
        <v>0</v>
      </c>
      <c r="BO38" s="17">
        <f t="shared" si="46"/>
        <v>0</v>
      </c>
      <c r="BP38" s="17">
        <f t="shared" si="46"/>
        <v>0</v>
      </c>
      <c r="BQ38" s="17">
        <f t="shared" si="46"/>
        <v>0</v>
      </c>
      <c r="BR38" s="17">
        <f t="shared" si="46"/>
        <v>0</v>
      </c>
      <c r="BS38" s="17">
        <f t="shared" si="46"/>
        <v>0</v>
      </c>
      <c r="BT38" s="17">
        <f t="shared" ref="BT38:CF38" si="47">BT39+BT40</f>
        <v>0</v>
      </c>
      <c r="BU38" s="17">
        <f t="shared" si="47"/>
        <v>0</v>
      </c>
      <c r="BV38" s="17">
        <f t="shared" si="47"/>
        <v>0</v>
      </c>
      <c r="BW38" s="17">
        <f t="shared" si="47"/>
        <v>114.1183</v>
      </c>
      <c r="BX38" s="17">
        <f t="shared" si="47"/>
        <v>0</v>
      </c>
      <c r="BY38" s="17">
        <f t="shared" si="47"/>
        <v>0</v>
      </c>
      <c r="BZ38" s="17">
        <f t="shared" si="47"/>
        <v>114.1183</v>
      </c>
      <c r="CA38" s="17">
        <f t="shared" si="47"/>
        <v>0</v>
      </c>
      <c r="CB38" s="17">
        <f t="shared" si="47"/>
        <v>0</v>
      </c>
      <c r="CC38" s="17">
        <f t="shared" si="47"/>
        <v>0</v>
      </c>
      <c r="CD38" s="17">
        <f t="shared" si="47"/>
        <v>0</v>
      </c>
      <c r="CE38" s="17">
        <f t="shared" si="47"/>
        <v>0</v>
      </c>
      <c r="CF38" s="17">
        <f t="shared" si="47"/>
        <v>0</v>
      </c>
      <c r="CG38" s="17"/>
    </row>
    <row r="39" spans="1:85" x14ac:dyDescent="0.25">
      <c r="A39" s="14" t="s">
        <v>50</v>
      </c>
      <c r="B39" s="15" t="s">
        <v>51</v>
      </c>
      <c r="C39" s="14" t="s">
        <v>9</v>
      </c>
      <c r="D39" s="14"/>
      <c r="E39" s="14"/>
      <c r="F39" s="14"/>
      <c r="G39" s="14"/>
      <c r="H39" s="17">
        <v>0</v>
      </c>
      <c r="I39" s="17">
        <v>0</v>
      </c>
      <c r="J39" s="17"/>
      <c r="K39" s="17">
        <v>0</v>
      </c>
      <c r="L39" s="17">
        <v>0</v>
      </c>
      <c r="M39" s="17"/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7">
        <v>0</v>
      </c>
      <c r="BM39" s="17">
        <v>0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17">
        <v>0</v>
      </c>
      <c r="BT39" s="17">
        <v>0</v>
      </c>
      <c r="BU39" s="17">
        <v>0</v>
      </c>
      <c r="BV39" s="17">
        <v>0</v>
      </c>
      <c r="BW39" s="17">
        <v>0</v>
      </c>
      <c r="BX39" s="17">
        <v>0</v>
      </c>
      <c r="BY39" s="17">
        <v>0</v>
      </c>
      <c r="BZ39" s="17">
        <v>0</v>
      </c>
      <c r="CA39" s="17">
        <v>0</v>
      </c>
      <c r="CB39" s="17">
        <v>0</v>
      </c>
      <c r="CC39" s="17">
        <v>0</v>
      </c>
      <c r="CD39" s="17">
        <v>0</v>
      </c>
      <c r="CE39" s="17">
        <v>0</v>
      </c>
      <c r="CF39" s="17">
        <v>0</v>
      </c>
      <c r="CG39" s="17"/>
    </row>
    <row r="40" spans="1:85" ht="24" x14ac:dyDescent="0.25">
      <c r="A40" s="14" t="s">
        <v>52</v>
      </c>
      <c r="B40" s="15" t="s">
        <v>53</v>
      </c>
      <c r="C40" s="14" t="s">
        <v>9</v>
      </c>
      <c r="D40" s="14"/>
      <c r="E40" s="14"/>
      <c r="F40" s="14"/>
      <c r="G40" s="14"/>
      <c r="H40" s="17">
        <f>SUM(H41:H68)</f>
        <v>114.11779999999999</v>
      </c>
      <c r="I40" s="17">
        <f>SUM(I41:I68)</f>
        <v>114.11779999999999</v>
      </c>
      <c r="J40" s="17"/>
      <c r="K40" s="17">
        <f>SUM(K41:K68)</f>
        <v>0</v>
      </c>
      <c r="L40" s="17">
        <f>SUM(L41:L68)</f>
        <v>0</v>
      </c>
      <c r="M40" s="17"/>
      <c r="N40" s="17">
        <f t="shared" ref="N40:BY40" si="48">SUM(N41:N68)</f>
        <v>0</v>
      </c>
      <c r="O40" s="17">
        <f t="shared" si="48"/>
        <v>0</v>
      </c>
      <c r="P40" s="17">
        <f t="shared" si="48"/>
        <v>114.11779999999999</v>
      </c>
      <c r="Q40" s="17">
        <f t="shared" si="48"/>
        <v>0</v>
      </c>
      <c r="R40" s="17">
        <f t="shared" si="48"/>
        <v>0</v>
      </c>
      <c r="S40" s="17">
        <f t="shared" si="48"/>
        <v>0</v>
      </c>
      <c r="T40" s="17">
        <f t="shared" si="48"/>
        <v>114.11779999999999</v>
      </c>
      <c r="U40" s="17">
        <f t="shared" si="48"/>
        <v>0</v>
      </c>
      <c r="V40" s="17">
        <f t="shared" si="48"/>
        <v>0</v>
      </c>
      <c r="W40" s="17">
        <f t="shared" si="48"/>
        <v>0</v>
      </c>
      <c r="X40" s="17">
        <f t="shared" si="48"/>
        <v>0</v>
      </c>
      <c r="Y40" s="17">
        <f t="shared" si="48"/>
        <v>21.5504</v>
      </c>
      <c r="Z40" s="17">
        <f t="shared" si="48"/>
        <v>0</v>
      </c>
      <c r="AA40" s="17">
        <f t="shared" si="48"/>
        <v>0</v>
      </c>
      <c r="AB40" s="17">
        <f t="shared" si="48"/>
        <v>21.5504</v>
      </c>
      <c r="AC40" s="17">
        <f t="shared" si="48"/>
        <v>0</v>
      </c>
      <c r="AD40" s="17">
        <f t="shared" si="48"/>
        <v>0</v>
      </c>
      <c r="AE40" s="17">
        <f t="shared" si="48"/>
        <v>0</v>
      </c>
      <c r="AF40" s="17">
        <f t="shared" si="48"/>
        <v>0</v>
      </c>
      <c r="AG40" s="17">
        <f t="shared" si="48"/>
        <v>0</v>
      </c>
      <c r="AH40" s="17">
        <f t="shared" si="48"/>
        <v>0</v>
      </c>
      <c r="AI40" s="17">
        <f t="shared" si="48"/>
        <v>66.638000000000005</v>
      </c>
      <c r="AJ40" s="17">
        <f t="shared" si="48"/>
        <v>0</v>
      </c>
      <c r="AK40" s="17">
        <f t="shared" si="48"/>
        <v>0</v>
      </c>
      <c r="AL40" s="17">
        <f t="shared" si="48"/>
        <v>66.638000000000005</v>
      </c>
      <c r="AM40" s="17">
        <f t="shared" si="48"/>
        <v>0</v>
      </c>
      <c r="AN40" s="17">
        <f t="shared" si="48"/>
        <v>0</v>
      </c>
      <c r="AO40" s="17">
        <f t="shared" si="48"/>
        <v>0</v>
      </c>
      <c r="AP40" s="17">
        <f t="shared" si="48"/>
        <v>0</v>
      </c>
      <c r="AQ40" s="17">
        <f t="shared" si="48"/>
        <v>0</v>
      </c>
      <c r="AR40" s="17">
        <f t="shared" si="48"/>
        <v>0</v>
      </c>
      <c r="AS40" s="17">
        <f t="shared" si="48"/>
        <v>25.9299</v>
      </c>
      <c r="AT40" s="17">
        <f t="shared" si="48"/>
        <v>0</v>
      </c>
      <c r="AU40" s="17">
        <f t="shared" si="48"/>
        <v>0</v>
      </c>
      <c r="AV40" s="17">
        <f>SUM(AV41:AV68)</f>
        <v>25.9299</v>
      </c>
      <c r="AW40" s="17">
        <f t="shared" si="48"/>
        <v>0</v>
      </c>
      <c r="AX40" s="17">
        <f t="shared" si="48"/>
        <v>0</v>
      </c>
      <c r="AY40" s="17">
        <f t="shared" si="48"/>
        <v>0</v>
      </c>
      <c r="AZ40" s="17">
        <f t="shared" si="48"/>
        <v>0</v>
      </c>
      <c r="BA40" s="17">
        <f t="shared" si="48"/>
        <v>0</v>
      </c>
      <c r="BB40" s="17">
        <f t="shared" si="48"/>
        <v>0</v>
      </c>
      <c r="BC40" s="17">
        <f t="shared" si="48"/>
        <v>0</v>
      </c>
      <c r="BD40" s="17">
        <f t="shared" si="48"/>
        <v>0</v>
      </c>
      <c r="BE40" s="17">
        <f t="shared" si="48"/>
        <v>0</v>
      </c>
      <c r="BF40" s="17">
        <f t="shared" si="48"/>
        <v>0</v>
      </c>
      <c r="BG40" s="17">
        <f t="shared" si="48"/>
        <v>0</v>
      </c>
      <c r="BH40" s="17">
        <f t="shared" si="48"/>
        <v>0</v>
      </c>
      <c r="BI40" s="17">
        <f t="shared" si="48"/>
        <v>0</v>
      </c>
      <c r="BJ40" s="17">
        <f t="shared" si="48"/>
        <v>0</v>
      </c>
      <c r="BK40" s="17">
        <f t="shared" si="48"/>
        <v>0</v>
      </c>
      <c r="BL40" s="17">
        <f t="shared" si="48"/>
        <v>0</v>
      </c>
      <c r="BM40" s="17">
        <f t="shared" si="48"/>
        <v>0</v>
      </c>
      <c r="BN40" s="17">
        <f t="shared" si="48"/>
        <v>0</v>
      </c>
      <c r="BO40" s="17">
        <f t="shared" si="48"/>
        <v>0</v>
      </c>
      <c r="BP40" s="17">
        <f t="shared" si="48"/>
        <v>0</v>
      </c>
      <c r="BQ40" s="17">
        <f t="shared" si="48"/>
        <v>0</v>
      </c>
      <c r="BR40" s="17">
        <f t="shared" si="48"/>
        <v>0</v>
      </c>
      <c r="BS40" s="17">
        <f t="shared" si="48"/>
        <v>0</v>
      </c>
      <c r="BT40" s="17">
        <f t="shared" si="48"/>
        <v>0</v>
      </c>
      <c r="BU40" s="17">
        <f t="shared" si="48"/>
        <v>0</v>
      </c>
      <c r="BV40" s="17">
        <f t="shared" si="48"/>
        <v>0</v>
      </c>
      <c r="BW40" s="17">
        <f t="shared" si="48"/>
        <v>114.1183</v>
      </c>
      <c r="BX40" s="17">
        <f t="shared" si="48"/>
        <v>0</v>
      </c>
      <c r="BY40" s="17">
        <f t="shared" si="48"/>
        <v>0</v>
      </c>
      <c r="BZ40" s="17">
        <f t="shared" ref="BZ40:CF40" si="49">SUM(BZ41:BZ68)</f>
        <v>114.1183</v>
      </c>
      <c r="CA40" s="17">
        <f t="shared" si="49"/>
        <v>0</v>
      </c>
      <c r="CB40" s="17">
        <f t="shared" si="49"/>
        <v>0</v>
      </c>
      <c r="CC40" s="17">
        <f t="shared" si="49"/>
        <v>0</v>
      </c>
      <c r="CD40" s="17">
        <f t="shared" si="49"/>
        <v>0</v>
      </c>
      <c r="CE40" s="17">
        <f t="shared" si="49"/>
        <v>0</v>
      </c>
      <c r="CF40" s="17">
        <f t="shared" si="49"/>
        <v>0</v>
      </c>
      <c r="CG40" s="32"/>
    </row>
    <row r="41" spans="1:85" ht="24" x14ac:dyDescent="0.25">
      <c r="A41" s="6" t="s">
        <v>52</v>
      </c>
      <c r="B41" s="33" t="s">
        <v>188</v>
      </c>
      <c r="C41" s="6" t="s">
        <v>222</v>
      </c>
      <c r="D41" s="7" t="s">
        <v>298</v>
      </c>
      <c r="E41" s="7">
        <v>2022</v>
      </c>
      <c r="F41" s="7">
        <v>2022</v>
      </c>
      <c r="G41" s="6"/>
      <c r="H41" s="8">
        <v>2.0585</v>
      </c>
      <c r="I41" s="8">
        <f t="shared" ref="I41:I68" si="50">H41</f>
        <v>2.0585</v>
      </c>
      <c r="J41" s="6"/>
      <c r="K41" s="8"/>
      <c r="L41" s="8"/>
      <c r="M41" s="6"/>
      <c r="N41" s="8"/>
      <c r="O41" s="8"/>
      <c r="P41" s="8">
        <f>I41</f>
        <v>2.0585</v>
      </c>
      <c r="Q41" s="8"/>
      <c r="R41" s="8"/>
      <c r="S41" s="8"/>
      <c r="T41" s="27">
        <f>I41</f>
        <v>2.0585</v>
      </c>
      <c r="U41" s="8"/>
      <c r="V41" s="8"/>
      <c r="W41" s="8"/>
      <c r="X41" s="8"/>
      <c r="Y41" s="8"/>
      <c r="Z41" s="8"/>
      <c r="AA41" s="8"/>
      <c r="AB41" s="23"/>
      <c r="AC41" s="8"/>
      <c r="AD41" s="8"/>
      <c r="AE41" s="8"/>
      <c r="AF41" s="8"/>
      <c r="AG41" s="8"/>
      <c r="AH41" s="8"/>
      <c r="AI41" s="8">
        <f t="shared" ref="AI41" si="51">AJ41+AK41+AL41+AM41</f>
        <v>0</v>
      </c>
      <c r="AJ41" s="8"/>
      <c r="AK41" s="8"/>
      <c r="AL41" s="8"/>
      <c r="AM41" s="8"/>
      <c r="AN41" s="8"/>
      <c r="AO41" s="8"/>
      <c r="AP41" s="8"/>
      <c r="AQ41" s="8"/>
      <c r="AR41" s="8"/>
      <c r="AS41" s="8">
        <f>AV41</f>
        <v>2.0585</v>
      </c>
      <c r="AT41" s="8"/>
      <c r="AU41" s="8"/>
      <c r="AV41" s="8">
        <f>I41</f>
        <v>2.0585</v>
      </c>
      <c r="AW41" s="8"/>
      <c r="AX41" s="8"/>
      <c r="AY41" s="8"/>
      <c r="AZ41" s="8"/>
      <c r="BA41" s="31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>
        <f t="shared" ref="BM41" si="52">BN41+BO41+BP41+BQ41</f>
        <v>0</v>
      </c>
      <c r="BN41" s="27"/>
      <c r="BO41" s="27"/>
      <c r="BP41" s="28"/>
      <c r="BQ41" s="27"/>
      <c r="BR41" s="8">
        <f t="shared" ref="BR41" si="53">BS41+BT41+BU41+BV41</f>
        <v>0</v>
      </c>
      <c r="BS41" s="27"/>
      <c r="BT41" s="27"/>
      <c r="BU41" s="28"/>
      <c r="BV41" s="8"/>
      <c r="BW41" s="8">
        <f>BX41+BY41+BZ41+CA41</f>
        <v>2.0585</v>
      </c>
      <c r="BX41" s="8">
        <f t="shared" ref="BX41:BY44" si="54">BN41+BD41+AT41+AJ41</f>
        <v>0</v>
      </c>
      <c r="BY41" s="8">
        <f t="shared" si="54"/>
        <v>0</v>
      </c>
      <c r="BZ41" s="8">
        <f>AB41+AL41+AV41+BF41</f>
        <v>2.0585</v>
      </c>
      <c r="CA41" s="8">
        <f>BQ41+BG41+AW41+AM41</f>
        <v>0</v>
      </c>
      <c r="CB41" s="8">
        <f t="shared" ref="CB41:CB44" si="55">CC41+CD41+CE41+CF41</f>
        <v>0</v>
      </c>
      <c r="CC41" s="8">
        <f t="shared" ref="CC41:CD44" si="56">BS41+BI41+AY41+AO41</f>
        <v>0</v>
      </c>
      <c r="CD41" s="8">
        <f t="shared" si="56"/>
        <v>0</v>
      </c>
      <c r="CE41" s="8">
        <f>AQ41+BA41+BK41+BU41</f>
        <v>0</v>
      </c>
      <c r="CF41" s="8">
        <f>BV41+BL41+BB41+AR41</f>
        <v>0</v>
      </c>
      <c r="CG41" s="24"/>
    </row>
    <row r="42" spans="1:85" s="1" customFormat="1" ht="24" x14ac:dyDescent="0.25">
      <c r="A42" s="6" t="s">
        <v>52</v>
      </c>
      <c r="B42" s="33" t="s">
        <v>189</v>
      </c>
      <c r="C42" s="42" t="s">
        <v>223</v>
      </c>
      <c r="D42" s="7" t="s">
        <v>298</v>
      </c>
      <c r="E42" s="7">
        <v>2022</v>
      </c>
      <c r="F42" s="7">
        <v>2022</v>
      </c>
      <c r="G42" s="7"/>
      <c r="H42" s="8">
        <v>2.0585</v>
      </c>
      <c r="I42" s="8">
        <f t="shared" si="50"/>
        <v>2.0585</v>
      </c>
      <c r="J42" s="6"/>
      <c r="K42" s="8"/>
      <c r="L42" s="8"/>
      <c r="M42" s="8"/>
      <c r="N42" s="8"/>
      <c r="O42" s="8"/>
      <c r="P42" s="8">
        <f t="shared" ref="P42:P68" si="57">I42</f>
        <v>2.0585</v>
      </c>
      <c r="Q42" s="8"/>
      <c r="R42" s="8"/>
      <c r="S42" s="8"/>
      <c r="T42" s="27">
        <f t="shared" ref="T42:T68" si="58">I42</f>
        <v>2.0585</v>
      </c>
      <c r="U42" s="8"/>
      <c r="V42" s="8"/>
      <c r="W42" s="8"/>
      <c r="X42" s="8"/>
      <c r="Y42" s="8"/>
      <c r="Z42" s="8"/>
      <c r="AA42" s="8"/>
      <c r="AB42" s="23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>
        <f t="shared" ref="AS42:AS43" si="59">AV42</f>
        <v>2.0585</v>
      </c>
      <c r="AT42" s="8"/>
      <c r="AU42" s="8"/>
      <c r="AV42" s="8">
        <f t="shared" ref="AV42" si="60">I42</f>
        <v>2.0585</v>
      </c>
      <c r="AW42" s="8"/>
      <c r="AX42" s="8"/>
      <c r="AY42" s="8"/>
      <c r="AZ42" s="8"/>
      <c r="BA42" s="2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>
        <f t="shared" ref="BW42:BW44" si="61">BX42+BY42+BZ42+CA42</f>
        <v>2.0585</v>
      </c>
      <c r="BX42" s="8">
        <f t="shared" si="54"/>
        <v>0</v>
      </c>
      <c r="BY42" s="8">
        <f t="shared" si="54"/>
        <v>0</v>
      </c>
      <c r="BZ42" s="8">
        <f t="shared" ref="BZ42:BZ44" si="62">AB42+AL42+AV42+BF42</f>
        <v>2.0585</v>
      </c>
      <c r="CA42" s="8">
        <f>BQ42+BG42+AW42+AM42</f>
        <v>0</v>
      </c>
      <c r="CB42" s="8">
        <f t="shared" si="55"/>
        <v>0</v>
      </c>
      <c r="CC42" s="8">
        <f t="shared" si="56"/>
        <v>0</v>
      </c>
      <c r="CD42" s="8">
        <f t="shared" si="56"/>
        <v>0</v>
      </c>
      <c r="CE42" s="8">
        <f>AQ42+BA42+BK42+BU42</f>
        <v>0</v>
      </c>
      <c r="CF42" s="8">
        <f>BV42+BL42+BB42+AR42</f>
        <v>0</v>
      </c>
      <c r="CG42" s="24"/>
    </row>
    <row r="43" spans="1:85" s="1" customFormat="1" ht="24" x14ac:dyDescent="0.25">
      <c r="A43" s="6" t="s">
        <v>52</v>
      </c>
      <c r="B43" s="26" t="s">
        <v>190</v>
      </c>
      <c r="C43" s="42" t="s">
        <v>224</v>
      </c>
      <c r="D43" s="7" t="s">
        <v>299</v>
      </c>
      <c r="E43" s="7">
        <v>2021</v>
      </c>
      <c r="F43" s="7">
        <v>2022</v>
      </c>
      <c r="G43" s="7"/>
      <c r="H43" s="8">
        <v>11.215999999999999</v>
      </c>
      <c r="I43" s="8">
        <f>H43</f>
        <v>11.215999999999999</v>
      </c>
      <c r="J43" s="6"/>
      <c r="K43" s="8"/>
      <c r="L43" s="8"/>
      <c r="M43" s="8"/>
      <c r="N43" s="8"/>
      <c r="O43" s="8"/>
      <c r="P43" s="8">
        <f t="shared" si="57"/>
        <v>11.215999999999999</v>
      </c>
      <c r="Q43" s="8"/>
      <c r="R43" s="8"/>
      <c r="S43" s="8"/>
      <c r="T43" s="27">
        <f t="shared" si="58"/>
        <v>11.215999999999999</v>
      </c>
      <c r="U43" s="8"/>
      <c r="V43" s="8"/>
      <c r="W43" s="8"/>
      <c r="X43" s="8"/>
      <c r="Y43" s="8"/>
      <c r="Z43" s="8"/>
      <c r="AA43" s="8"/>
      <c r="AB43" s="23"/>
      <c r="AC43" s="8"/>
      <c r="AD43" s="8"/>
      <c r="AE43" s="8"/>
      <c r="AF43" s="8"/>
      <c r="AG43" s="8"/>
      <c r="AH43" s="8"/>
      <c r="AI43" s="8">
        <f>AL43</f>
        <v>0.99299999999999999</v>
      </c>
      <c r="AJ43" s="8"/>
      <c r="AK43" s="8"/>
      <c r="AL43" s="8">
        <v>0.99299999999999999</v>
      </c>
      <c r="AM43" s="8"/>
      <c r="AN43" s="6"/>
      <c r="AO43" s="6"/>
      <c r="AP43" s="6"/>
      <c r="AQ43" s="6"/>
      <c r="AR43" s="8"/>
      <c r="AS43" s="8">
        <f t="shared" si="59"/>
        <v>10.222999999999999</v>
      </c>
      <c r="AT43" s="8"/>
      <c r="AU43" s="8"/>
      <c r="AV43" s="8">
        <f>I43-AL43</f>
        <v>10.222999999999999</v>
      </c>
      <c r="AW43" s="8"/>
      <c r="AX43" s="8"/>
      <c r="AY43" s="8"/>
      <c r="AZ43" s="8"/>
      <c r="BA43" s="32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>
        <f t="shared" ref="BW43" si="63">BX43+BY43+BZ43+CA43</f>
        <v>11.215999999999999</v>
      </c>
      <c r="BX43" s="8">
        <f t="shared" ref="BX43" si="64">BN43+BD43+AT43+AJ43</f>
        <v>0</v>
      </c>
      <c r="BY43" s="8">
        <f t="shared" ref="BY43" si="65">BO43+BE43+AU43+AK43</f>
        <v>0</v>
      </c>
      <c r="BZ43" s="8">
        <f t="shared" ref="BZ43" si="66">AB43+AL43+AV43+BF43</f>
        <v>11.215999999999999</v>
      </c>
      <c r="CA43" s="8">
        <f>BQ43+BG43+AW43+AM43</f>
        <v>0</v>
      </c>
      <c r="CB43" s="8">
        <f t="shared" si="55"/>
        <v>0</v>
      </c>
      <c r="CC43" s="8">
        <f>BS43+BI43+AY43+AJ43</f>
        <v>0</v>
      </c>
      <c r="CD43" s="8">
        <f>BT43+BJ43+AZ43+AK43</f>
        <v>0</v>
      </c>
      <c r="CE43" s="8"/>
      <c r="CF43" s="8">
        <f>BV43+BL43+BB43+AR43</f>
        <v>0</v>
      </c>
      <c r="CG43" s="24"/>
    </row>
    <row r="44" spans="1:85" s="1" customFormat="1" ht="24" x14ac:dyDescent="0.25">
      <c r="A44" s="6" t="s">
        <v>52</v>
      </c>
      <c r="B44" s="26" t="s">
        <v>191</v>
      </c>
      <c r="C44" s="42" t="s">
        <v>225</v>
      </c>
      <c r="D44" s="7"/>
      <c r="E44" s="7">
        <v>2022</v>
      </c>
      <c r="F44" s="7">
        <v>2022</v>
      </c>
      <c r="G44" s="7"/>
      <c r="H44" s="8">
        <v>2.0224000000000002</v>
      </c>
      <c r="I44" s="8">
        <f t="shared" si="50"/>
        <v>2.0224000000000002</v>
      </c>
      <c r="J44" s="6"/>
      <c r="K44" s="8"/>
      <c r="L44" s="8"/>
      <c r="M44" s="8"/>
      <c r="N44" s="8"/>
      <c r="O44" s="8"/>
      <c r="P44" s="8">
        <f t="shared" si="57"/>
        <v>2.0224000000000002</v>
      </c>
      <c r="Q44" s="8"/>
      <c r="R44" s="8"/>
      <c r="S44" s="8"/>
      <c r="T44" s="27">
        <f t="shared" si="58"/>
        <v>2.0224000000000002</v>
      </c>
      <c r="U44" s="8"/>
      <c r="V44" s="8"/>
      <c r="W44" s="8"/>
      <c r="X44" s="8"/>
      <c r="Y44" s="8"/>
      <c r="Z44" s="8"/>
      <c r="AA44" s="8"/>
      <c r="AB44" s="23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>
        <f>AV44</f>
        <v>2.0224500000000001</v>
      </c>
      <c r="AT44" s="8"/>
      <c r="AU44" s="8"/>
      <c r="AV44" s="8">
        <v>2.0224500000000001</v>
      </c>
      <c r="AW44" s="8"/>
      <c r="AX44" s="8"/>
      <c r="AY44" s="8"/>
      <c r="AZ44" s="8"/>
      <c r="BA44" s="32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>
        <f t="shared" si="61"/>
        <v>2.0224500000000001</v>
      </c>
      <c r="BX44" s="8">
        <f t="shared" si="54"/>
        <v>0</v>
      </c>
      <c r="BY44" s="8">
        <f t="shared" si="54"/>
        <v>0</v>
      </c>
      <c r="BZ44" s="8">
        <f t="shared" si="62"/>
        <v>2.0224500000000001</v>
      </c>
      <c r="CA44" s="8">
        <f>BQ44+BG44+AW44+AM44</f>
        <v>0</v>
      </c>
      <c r="CB44" s="8">
        <f t="shared" si="55"/>
        <v>0</v>
      </c>
      <c r="CC44" s="8">
        <f t="shared" si="56"/>
        <v>0</v>
      </c>
      <c r="CD44" s="8">
        <f t="shared" si="56"/>
        <v>0</v>
      </c>
      <c r="CE44" s="8">
        <f>AQ44+BA44+BK44+BU44</f>
        <v>0</v>
      </c>
      <c r="CF44" s="8">
        <f>BV44+BL44+BB44+AR44</f>
        <v>0</v>
      </c>
      <c r="CG44" s="24"/>
    </row>
    <row r="45" spans="1:85" s="1" customFormat="1" ht="24" x14ac:dyDescent="0.25">
      <c r="A45" s="6" t="s">
        <v>52</v>
      </c>
      <c r="B45" s="26" t="s">
        <v>192</v>
      </c>
      <c r="C45" s="42" t="s">
        <v>226</v>
      </c>
      <c r="D45" s="7"/>
      <c r="E45" s="7">
        <v>2021</v>
      </c>
      <c r="F45" s="7">
        <v>2021</v>
      </c>
      <c r="G45" s="7"/>
      <c r="H45" s="8">
        <v>4.6360000000000001</v>
      </c>
      <c r="I45" s="8">
        <f t="shared" si="50"/>
        <v>4.6360000000000001</v>
      </c>
      <c r="J45" s="6"/>
      <c r="K45" s="8"/>
      <c r="L45" s="8"/>
      <c r="M45" s="8"/>
      <c r="N45" s="8"/>
      <c r="O45" s="8"/>
      <c r="P45" s="8">
        <f t="shared" si="57"/>
        <v>4.6360000000000001</v>
      </c>
      <c r="Q45" s="8"/>
      <c r="R45" s="8"/>
      <c r="S45" s="8"/>
      <c r="T45" s="27">
        <f t="shared" si="58"/>
        <v>4.6360000000000001</v>
      </c>
      <c r="U45" s="8"/>
      <c r="V45" s="8"/>
      <c r="W45" s="8"/>
      <c r="X45" s="8"/>
      <c r="Y45" s="8">
        <v>4.6360000000000001</v>
      </c>
      <c r="Z45" s="8"/>
      <c r="AA45" s="8"/>
      <c r="AB45" s="23">
        <v>4.6360000000000001</v>
      </c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32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>
        <f t="shared" ref="BW45:BW48" si="67">BX45+BY45+BZ45+CA45</f>
        <v>4.6360000000000001</v>
      </c>
      <c r="BX45" s="8">
        <f t="shared" ref="BX45:BX48" si="68">BN45+BD45+AT45+AJ45</f>
        <v>0</v>
      </c>
      <c r="BY45" s="8">
        <f t="shared" ref="BY45:BY48" si="69">BO45+BE45+AU45+AK45</f>
        <v>0</v>
      </c>
      <c r="BZ45" s="8">
        <f t="shared" ref="BZ45:BZ48" si="70">AB45+AL45+AV45+BF45</f>
        <v>4.6360000000000001</v>
      </c>
      <c r="CA45" s="8">
        <f t="shared" ref="CA45:CA48" si="71">BQ45+BG45+AW45+AM45</f>
        <v>0</v>
      </c>
      <c r="CB45" s="8">
        <f t="shared" ref="CB45:CB68" si="72">CC45+CD45+CE45+CF45</f>
        <v>0</v>
      </c>
      <c r="CC45" s="8">
        <f t="shared" ref="CC45:CC68" si="73">BS45+BI45+AY45+AO45</f>
        <v>0</v>
      </c>
      <c r="CD45" s="8">
        <f t="shared" ref="CD45:CD68" si="74">BT45+BJ45+AZ45+AP45</f>
        <v>0</v>
      </c>
      <c r="CE45" s="8">
        <f t="shared" ref="CE45:CE68" si="75">AQ45+BA45+BK45+BU45</f>
        <v>0</v>
      </c>
      <c r="CF45" s="8">
        <f t="shared" ref="CF45:CF68" si="76">BV45+BL45+BB45+AR45</f>
        <v>0</v>
      </c>
      <c r="CG45" s="24"/>
    </row>
    <row r="46" spans="1:85" s="1" customFormat="1" ht="24" x14ac:dyDescent="0.25">
      <c r="A46" s="6" t="s">
        <v>52</v>
      </c>
      <c r="B46" s="26" t="s">
        <v>193</v>
      </c>
      <c r="C46" s="42" t="s">
        <v>227</v>
      </c>
      <c r="D46" s="7"/>
      <c r="E46" s="7">
        <v>2021</v>
      </c>
      <c r="F46" s="7">
        <v>2021</v>
      </c>
      <c r="G46" s="7"/>
      <c r="H46" s="8">
        <v>9.1864000000000008</v>
      </c>
      <c r="I46" s="8">
        <f t="shared" si="50"/>
        <v>9.1864000000000008</v>
      </c>
      <c r="J46" s="6"/>
      <c r="K46" s="8"/>
      <c r="L46" s="8"/>
      <c r="M46" s="8"/>
      <c r="N46" s="8"/>
      <c r="O46" s="8"/>
      <c r="P46" s="8">
        <f t="shared" si="57"/>
        <v>9.1864000000000008</v>
      </c>
      <c r="Q46" s="8"/>
      <c r="R46" s="8"/>
      <c r="S46" s="8"/>
      <c r="T46" s="27">
        <f t="shared" si="58"/>
        <v>9.1864000000000008</v>
      </c>
      <c r="U46" s="8"/>
      <c r="V46" s="8"/>
      <c r="W46" s="8"/>
      <c r="X46" s="8"/>
      <c r="Y46" s="8">
        <f>AB46</f>
        <v>9.1864000000000008</v>
      </c>
      <c r="Z46" s="8"/>
      <c r="AA46" s="8"/>
      <c r="AB46" s="23">
        <v>9.1864000000000008</v>
      </c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32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>
        <f t="shared" si="67"/>
        <v>9.1864000000000008</v>
      </c>
      <c r="BX46" s="8">
        <f t="shared" si="68"/>
        <v>0</v>
      </c>
      <c r="BY46" s="8">
        <f t="shared" si="69"/>
        <v>0</v>
      </c>
      <c r="BZ46" s="8">
        <f t="shared" si="70"/>
        <v>9.1864000000000008</v>
      </c>
      <c r="CA46" s="8">
        <f t="shared" si="71"/>
        <v>0</v>
      </c>
      <c r="CB46" s="8">
        <f t="shared" si="72"/>
        <v>0</v>
      </c>
      <c r="CC46" s="8">
        <f t="shared" si="73"/>
        <v>0</v>
      </c>
      <c r="CD46" s="8">
        <f t="shared" si="74"/>
        <v>0</v>
      </c>
      <c r="CE46" s="8">
        <f t="shared" si="75"/>
        <v>0</v>
      </c>
      <c r="CF46" s="8">
        <f t="shared" si="76"/>
        <v>0</v>
      </c>
      <c r="CG46" s="24"/>
    </row>
    <row r="47" spans="1:85" s="1" customFormat="1" ht="24" x14ac:dyDescent="0.25">
      <c r="A47" s="6" t="s">
        <v>52</v>
      </c>
      <c r="B47" s="26" t="s">
        <v>194</v>
      </c>
      <c r="C47" s="42" t="s">
        <v>228</v>
      </c>
      <c r="D47" s="7"/>
      <c r="E47" s="7">
        <v>2021</v>
      </c>
      <c r="F47" s="7">
        <v>2021</v>
      </c>
      <c r="G47" s="7"/>
      <c r="H47" s="8">
        <v>2.0219999999999998</v>
      </c>
      <c r="I47" s="8">
        <f t="shared" si="50"/>
        <v>2.0219999999999998</v>
      </c>
      <c r="J47" s="6"/>
      <c r="K47" s="8"/>
      <c r="L47" s="8"/>
      <c r="M47" s="8"/>
      <c r="N47" s="8"/>
      <c r="O47" s="8"/>
      <c r="P47" s="8">
        <f t="shared" si="57"/>
        <v>2.0219999999999998</v>
      </c>
      <c r="Q47" s="8"/>
      <c r="R47" s="8"/>
      <c r="S47" s="8"/>
      <c r="T47" s="27">
        <f t="shared" si="58"/>
        <v>2.0219999999999998</v>
      </c>
      <c r="U47" s="8"/>
      <c r="V47" s="8"/>
      <c r="W47" s="8"/>
      <c r="X47" s="8"/>
      <c r="Y47" s="8"/>
      <c r="Z47" s="8"/>
      <c r="AA47" s="8"/>
      <c r="AB47" s="23"/>
      <c r="AC47" s="8"/>
      <c r="AD47" s="8"/>
      <c r="AE47" s="8"/>
      <c r="AF47" s="8"/>
      <c r="AG47" s="8"/>
      <c r="AH47" s="8"/>
      <c r="AI47" s="8">
        <f>AL47</f>
        <v>2.0219999999999998</v>
      </c>
      <c r="AJ47" s="8"/>
      <c r="AK47" s="8"/>
      <c r="AL47" s="8">
        <f>I47</f>
        <v>2.0219999999999998</v>
      </c>
      <c r="AM47" s="8"/>
      <c r="AN47" s="6"/>
      <c r="AO47" s="6"/>
      <c r="AP47" s="6"/>
      <c r="AQ47" s="6"/>
      <c r="AR47" s="8"/>
      <c r="AS47" s="8"/>
      <c r="AT47" s="8"/>
      <c r="AU47" s="8"/>
      <c r="AV47" s="8"/>
      <c r="AW47" s="8"/>
      <c r="AX47" s="8"/>
      <c r="AY47" s="8"/>
      <c r="AZ47" s="8"/>
      <c r="BA47" s="32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>
        <f t="shared" si="67"/>
        <v>2.0219999999999998</v>
      </c>
      <c r="BX47" s="8">
        <f t="shared" si="68"/>
        <v>0</v>
      </c>
      <c r="BY47" s="8">
        <f t="shared" si="69"/>
        <v>0</v>
      </c>
      <c r="BZ47" s="8">
        <f t="shared" si="70"/>
        <v>2.0219999999999998</v>
      </c>
      <c r="CA47" s="8">
        <f t="shared" si="71"/>
        <v>0</v>
      </c>
      <c r="CB47" s="8">
        <f t="shared" si="72"/>
        <v>0</v>
      </c>
      <c r="CC47" s="8">
        <f t="shared" si="73"/>
        <v>0</v>
      </c>
      <c r="CD47" s="8">
        <f t="shared" si="74"/>
        <v>0</v>
      </c>
      <c r="CE47" s="8">
        <f t="shared" si="75"/>
        <v>0</v>
      </c>
      <c r="CF47" s="8">
        <f t="shared" si="76"/>
        <v>0</v>
      </c>
      <c r="CG47" s="24"/>
    </row>
    <row r="48" spans="1:85" s="1" customFormat="1" x14ac:dyDescent="0.25">
      <c r="A48" s="6" t="s">
        <v>52</v>
      </c>
      <c r="B48" s="26" t="s">
        <v>195</v>
      </c>
      <c r="C48" s="42" t="s">
        <v>229</v>
      </c>
      <c r="D48" s="7"/>
      <c r="E48" s="7">
        <v>2021</v>
      </c>
      <c r="F48" s="7">
        <v>2021</v>
      </c>
      <c r="G48" s="7"/>
      <c r="H48" s="8">
        <v>4.0439999999999996</v>
      </c>
      <c r="I48" s="8">
        <f t="shared" si="50"/>
        <v>4.0439999999999996</v>
      </c>
      <c r="J48" s="6"/>
      <c r="K48" s="8"/>
      <c r="L48" s="8"/>
      <c r="M48" s="8"/>
      <c r="N48" s="8"/>
      <c r="O48" s="8"/>
      <c r="P48" s="8">
        <f t="shared" si="57"/>
        <v>4.0439999999999996</v>
      </c>
      <c r="Q48" s="8"/>
      <c r="R48" s="8"/>
      <c r="S48" s="8"/>
      <c r="T48" s="27">
        <f t="shared" si="58"/>
        <v>4.0439999999999996</v>
      </c>
      <c r="U48" s="8"/>
      <c r="V48" s="8"/>
      <c r="W48" s="8"/>
      <c r="X48" s="8"/>
      <c r="Y48" s="8"/>
      <c r="Z48" s="8"/>
      <c r="AA48" s="8"/>
      <c r="AB48" s="23"/>
      <c r="AC48" s="8"/>
      <c r="AD48" s="8"/>
      <c r="AE48" s="8"/>
      <c r="AF48" s="8"/>
      <c r="AG48" s="8"/>
      <c r="AH48" s="8"/>
      <c r="AI48" s="8">
        <f>AL48</f>
        <v>4.0439999999999996</v>
      </c>
      <c r="AJ48" s="8"/>
      <c r="AK48" s="8"/>
      <c r="AL48" s="8">
        <f>I48</f>
        <v>4.0439999999999996</v>
      </c>
      <c r="AM48" s="8"/>
      <c r="AN48" s="6"/>
      <c r="AO48" s="6"/>
      <c r="AP48" s="6"/>
      <c r="AQ48" s="6"/>
      <c r="AR48" s="8"/>
      <c r="AS48" s="8"/>
      <c r="AT48" s="8"/>
      <c r="AU48" s="8"/>
      <c r="AV48" s="8"/>
      <c r="AW48" s="8"/>
      <c r="AX48" s="8"/>
      <c r="AY48" s="8"/>
      <c r="AZ48" s="8"/>
      <c r="BA48" s="32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>
        <f t="shared" si="67"/>
        <v>4.0439999999999996</v>
      </c>
      <c r="BX48" s="8">
        <f t="shared" si="68"/>
        <v>0</v>
      </c>
      <c r="BY48" s="8">
        <f t="shared" si="69"/>
        <v>0</v>
      </c>
      <c r="BZ48" s="8">
        <f t="shared" si="70"/>
        <v>4.0439999999999996</v>
      </c>
      <c r="CA48" s="8">
        <f t="shared" si="71"/>
        <v>0</v>
      </c>
      <c r="CB48" s="8">
        <f t="shared" si="72"/>
        <v>0</v>
      </c>
      <c r="CC48" s="8">
        <f t="shared" si="73"/>
        <v>0</v>
      </c>
      <c r="CD48" s="8">
        <f t="shared" si="74"/>
        <v>0</v>
      </c>
      <c r="CE48" s="8">
        <f t="shared" si="75"/>
        <v>0</v>
      </c>
      <c r="CF48" s="8">
        <f t="shared" si="76"/>
        <v>0</v>
      </c>
      <c r="CG48" s="24"/>
    </row>
    <row r="49" spans="1:85" s="1" customFormat="1" ht="24" x14ac:dyDescent="0.25">
      <c r="A49" s="6" t="s">
        <v>52</v>
      </c>
      <c r="B49" s="26" t="s">
        <v>196</v>
      </c>
      <c r="C49" s="42" t="s">
        <v>230</v>
      </c>
      <c r="D49" s="7"/>
      <c r="E49" s="7">
        <v>2020</v>
      </c>
      <c r="F49" s="7">
        <v>2020</v>
      </c>
      <c r="G49" s="7"/>
      <c r="H49" s="8">
        <v>0.57799999999999996</v>
      </c>
      <c r="I49" s="8">
        <f t="shared" si="50"/>
        <v>0.57799999999999996</v>
      </c>
      <c r="J49" s="6"/>
      <c r="K49" s="8"/>
      <c r="L49" s="8"/>
      <c r="M49" s="8"/>
      <c r="N49" s="8"/>
      <c r="O49" s="8"/>
      <c r="P49" s="8">
        <f t="shared" si="57"/>
        <v>0.57799999999999996</v>
      </c>
      <c r="Q49" s="8"/>
      <c r="R49" s="8"/>
      <c r="S49" s="8"/>
      <c r="T49" s="27">
        <f t="shared" si="58"/>
        <v>0.57799999999999996</v>
      </c>
      <c r="U49" s="8"/>
      <c r="V49" s="8"/>
      <c r="W49" s="8"/>
      <c r="X49" s="8"/>
      <c r="Y49" s="8">
        <f>AB49</f>
        <v>0.57799999999999996</v>
      </c>
      <c r="Z49" s="8"/>
      <c r="AA49" s="8"/>
      <c r="AB49" s="23">
        <f>I49</f>
        <v>0.57799999999999996</v>
      </c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32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>
        <f t="shared" ref="BW49:BW61" si="77">BX49+BY49+BZ49+CA49</f>
        <v>0.57799999999999996</v>
      </c>
      <c r="BX49" s="8">
        <f t="shared" ref="BX49:BX61" si="78">BN49+BD49+AT49+AJ49</f>
        <v>0</v>
      </c>
      <c r="BY49" s="8">
        <f t="shared" ref="BY49:BY61" si="79">BO49+BE49+AU49+AK49</f>
        <v>0</v>
      </c>
      <c r="BZ49" s="8">
        <f t="shared" ref="BZ49:BZ61" si="80">AB49+AL49+AV49+BF49</f>
        <v>0.57799999999999996</v>
      </c>
      <c r="CA49" s="8">
        <f t="shared" ref="CA49:CA52" si="81">BQ49+BG49+AW49+AM49</f>
        <v>0</v>
      </c>
      <c r="CB49" s="8">
        <f t="shared" si="72"/>
        <v>0</v>
      </c>
      <c r="CC49" s="8">
        <f t="shared" si="73"/>
        <v>0</v>
      </c>
      <c r="CD49" s="8">
        <f t="shared" si="74"/>
        <v>0</v>
      </c>
      <c r="CE49" s="8">
        <f t="shared" si="75"/>
        <v>0</v>
      </c>
      <c r="CF49" s="8">
        <f t="shared" si="76"/>
        <v>0</v>
      </c>
      <c r="CG49" s="24"/>
    </row>
    <row r="50" spans="1:85" s="1" customFormat="1" x14ac:dyDescent="0.25">
      <c r="A50" s="6" t="s">
        <v>52</v>
      </c>
      <c r="B50" s="26" t="s">
        <v>197</v>
      </c>
      <c r="C50" s="42" t="s">
        <v>231</v>
      </c>
      <c r="D50" s="7"/>
      <c r="E50" s="7">
        <v>2020</v>
      </c>
      <c r="F50" s="7">
        <v>2020</v>
      </c>
      <c r="G50" s="7"/>
      <c r="H50" s="8">
        <v>2.3109999999999999</v>
      </c>
      <c r="I50" s="8">
        <f t="shared" si="50"/>
        <v>2.3109999999999999</v>
      </c>
      <c r="J50" s="6"/>
      <c r="K50" s="8"/>
      <c r="L50" s="8"/>
      <c r="M50" s="8"/>
      <c r="N50" s="8"/>
      <c r="O50" s="8"/>
      <c r="P50" s="8">
        <f t="shared" si="57"/>
        <v>2.3109999999999999</v>
      </c>
      <c r="Q50" s="8"/>
      <c r="R50" s="8"/>
      <c r="S50" s="8"/>
      <c r="T50" s="27">
        <f t="shared" si="58"/>
        <v>2.3109999999999999</v>
      </c>
      <c r="U50" s="8"/>
      <c r="V50" s="8"/>
      <c r="W50" s="8"/>
      <c r="X50" s="8"/>
      <c r="Y50" s="8">
        <f>AB50</f>
        <v>2.3109999999999999</v>
      </c>
      <c r="Z50" s="8"/>
      <c r="AA50" s="8"/>
      <c r="AB50" s="23">
        <f>I50</f>
        <v>2.3109999999999999</v>
      </c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32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>
        <f t="shared" si="77"/>
        <v>2.3109999999999999</v>
      </c>
      <c r="BX50" s="8">
        <f t="shared" si="78"/>
        <v>0</v>
      </c>
      <c r="BY50" s="8">
        <f t="shared" si="79"/>
        <v>0</v>
      </c>
      <c r="BZ50" s="8">
        <f t="shared" si="80"/>
        <v>2.3109999999999999</v>
      </c>
      <c r="CA50" s="8">
        <f t="shared" si="81"/>
        <v>0</v>
      </c>
      <c r="CB50" s="8">
        <f t="shared" si="72"/>
        <v>0</v>
      </c>
      <c r="CC50" s="8">
        <f t="shared" si="73"/>
        <v>0</v>
      </c>
      <c r="CD50" s="8">
        <f t="shared" si="74"/>
        <v>0</v>
      </c>
      <c r="CE50" s="8">
        <f t="shared" si="75"/>
        <v>0</v>
      </c>
      <c r="CF50" s="8">
        <f t="shared" si="76"/>
        <v>0</v>
      </c>
      <c r="CG50" s="24"/>
    </row>
    <row r="51" spans="1:85" s="1" customFormat="1" ht="24" x14ac:dyDescent="0.25">
      <c r="A51" s="6" t="s">
        <v>52</v>
      </c>
      <c r="B51" s="26" t="s">
        <v>198</v>
      </c>
      <c r="C51" s="42" t="s">
        <v>232</v>
      </c>
      <c r="D51" s="7"/>
      <c r="E51" s="7">
        <v>2021</v>
      </c>
      <c r="F51" s="7">
        <v>2021</v>
      </c>
      <c r="G51" s="7"/>
      <c r="H51" s="8">
        <v>1.7330000000000001</v>
      </c>
      <c r="I51" s="8">
        <f t="shared" si="50"/>
        <v>1.7330000000000001</v>
      </c>
      <c r="J51" s="6"/>
      <c r="K51" s="8"/>
      <c r="L51" s="8"/>
      <c r="M51" s="8"/>
      <c r="N51" s="8"/>
      <c r="O51" s="8"/>
      <c r="P51" s="8">
        <f t="shared" si="57"/>
        <v>1.7330000000000001</v>
      </c>
      <c r="Q51" s="8"/>
      <c r="R51" s="8"/>
      <c r="S51" s="8"/>
      <c r="T51" s="27">
        <f t="shared" si="58"/>
        <v>1.7330000000000001</v>
      </c>
      <c r="U51" s="8"/>
      <c r="V51" s="8"/>
      <c r="W51" s="8"/>
      <c r="X51" s="8"/>
      <c r="Y51" s="8"/>
      <c r="Z51" s="8"/>
      <c r="AA51" s="8"/>
      <c r="AB51" s="23"/>
      <c r="AC51" s="8"/>
      <c r="AD51" s="8"/>
      <c r="AE51" s="8"/>
      <c r="AF51" s="8"/>
      <c r="AG51" s="8"/>
      <c r="AH51" s="8"/>
      <c r="AI51" s="8">
        <f>AL51</f>
        <v>1.7330000000000001</v>
      </c>
      <c r="AJ51" s="8"/>
      <c r="AK51" s="8"/>
      <c r="AL51" s="8">
        <f>I51</f>
        <v>1.7330000000000001</v>
      </c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32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>
        <f t="shared" si="77"/>
        <v>1.7330000000000001</v>
      </c>
      <c r="BX51" s="8">
        <f t="shared" si="78"/>
        <v>0</v>
      </c>
      <c r="BY51" s="8">
        <f t="shared" si="79"/>
        <v>0</v>
      </c>
      <c r="BZ51" s="8">
        <f t="shared" si="80"/>
        <v>1.7330000000000001</v>
      </c>
      <c r="CA51" s="8">
        <f t="shared" si="81"/>
        <v>0</v>
      </c>
      <c r="CB51" s="8">
        <f t="shared" si="72"/>
        <v>0</v>
      </c>
      <c r="CC51" s="8">
        <f t="shared" si="73"/>
        <v>0</v>
      </c>
      <c r="CD51" s="8">
        <f t="shared" si="74"/>
        <v>0</v>
      </c>
      <c r="CE51" s="8">
        <f t="shared" si="75"/>
        <v>0</v>
      </c>
      <c r="CF51" s="8">
        <f t="shared" si="76"/>
        <v>0</v>
      </c>
      <c r="CG51" s="24"/>
    </row>
    <row r="52" spans="1:85" s="1" customFormat="1" x14ac:dyDescent="0.25">
      <c r="A52" s="6" t="s">
        <v>52</v>
      </c>
      <c r="B52" s="41" t="s">
        <v>199</v>
      </c>
      <c r="C52" s="42" t="s">
        <v>233</v>
      </c>
      <c r="D52" s="7"/>
      <c r="E52" s="7">
        <v>2022</v>
      </c>
      <c r="F52" s="7">
        <v>2022</v>
      </c>
      <c r="G52" s="7"/>
      <c r="H52" s="8">
        <v>2.5990000000000002</v>
      </c>
      <c r="I52" s="8">
        <f t="shared" si="50"/>
        <v>2.5990000000000002</v>
      </c>
      <c r="J52" s="6"/>
      <c r="K52" s="8"/>
      <c r="L52" s="8"/>
      <c r="M52" s="8"/>
      <c r="N52" s="8"/>
      <c r="O52" s="8"/>
      <c r="P52" s="8">
        <f t="shared" si="57"/>
        <v>2.5990000000000002</v>
      </c>
      <c r="Q52" s="8"/>
      <c r="R52" s="8"/>
      <c r="S52" s="8"/>
      <c r="T52" s="27">
        <f t="shared" si="58"/>
        <v>2.5990000000000002</v>
      </c>
      <c r="U52" s="8"/>
      <c r="V52" s="8"/>
      <c r="W52" s="8"/>
      <c r="X52" s="8"/>
      <c r="Y52" s="8"/>
      <c r="Z52" s="8"/>
      <c r="AA52" s="8"/>
      <c r="AB52" s="23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>
        <f>AV52</f>
        <v>2.5990000000000002</v>
      </c>
      <c r="AT52" s="8"/>
      <c r="AU52" s="8"/>
      <c r="AV52" s="8">
        <f>I52</f>
        <v>2.5990000000000002</v>
      </c>
      <c r="AW52" s="8"/>
      <c r="AX52" s="8"/>
      <c r="AY52" s="8"/>
      <c r="AZ52" s="8"/>
      <c r="BA52" s="32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>
        <f t="shared" si="77"/>
        <v>2.5990000000000002</v>
      </c>
      <c r="BX52" s="8">
        <f t="shared" si="78"/>
        <v>0</v>
      </c>
      <c r="BY52" s="8">
        <f t="shared" si="79"/>
        <v>0</v>
      </c>
      <c r="BZ52" s="8">
        <f t="shared" si="80"/>
        <v>2.5990000000000002</v>
      </c>
      <c r="CA52" s="8">
        <f t="shared" si="81"/>
        <v>0</v>
      </c>
      <c r="CB52" s="8">
        <f t="shared" si="72"/>
        <v>0</v>
      </c>
      <c r="CC52" s="8">
        <f t="shared" si="73"/>
        <v>0</v>
      </c>
      <c r="CD52" s="8">
        <f t="shared" si="74"/>
        <v>0</v>
      </c>
      <c r="CE52" s="8">
        <f t="shared" si="75"/>
        <v>0</v>
      </c>
      <c r="CF52" s="8">
        <f t="shared" si="76"/>
        <v>0</v>
      </c>
      <c r="CG52" s="24"/>
    </row>
    <row r="53" spans="1:85" s="1" customFormat="1" ht="24" x14ac:dyDescent="0.25">
      <c r="A53" s="6" t="s">
        <v>52</v>
      </c>
      <c r="B53" s="26" t="s">
        <v>200</v>
      </c>
      <c r="C53" s="42" t="s">
        <v>234</v>
      </c>
      <c r="D53" s="7"/>
      <c r="E53" s="7">
        <v>2022</v>
      </c>
      <c r="F53" s="7">
        <v>2022</v>
      </c>
      <c r="G53" s="7"/>
      <c r="H53" s="8">
        <v>3.7549999999999999</v>
      </c>
      <c r="I53" s="8">
        <f t="shared" si="50"/>
        <v>3.7549999999999999</v>
      </c>
      <c r="J53" s="6"/>
      <c r="K53" s="8"/>
      <c r="L53" s="8"/>
      <c r="M53" s="8"/>
      <c r="N53" s="8"/>
      <c r="O53" s="8"/>
      <c r="P53" s="8">
        <f t="shared" si="57"/>
        <v>3.7549999999999999</v>
      </c>
      <c r="Q53" s="8"/>
      <c r="R53" s="8"/>
      <c r="S53" s="8"/>
      <c r="T53" s="27">
        <f t="shared" si="58"/>
        <v>3.7549999999999999</v>
      </c>
      <c r="U53" s="8"/>
      <c r="V53" s="8"/>
      <c r="W53" s="8"/>
      <c r="X53" s="8"/>
      <c r="Y53" s="8"/>
      <c r="Z53" s="8"/>
      <c r="AA53" s="8"/>
      <c r="AB53" s="23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>
        <f>AV53</f>
        <v>3.7554500000000002</v>
      </c>
      <c r="AT53" s="8"/>
      <c r="AU53" s="8"/>
      <c r="AV53" s="8">
        <v>3.7554500000000002</v>
      </c>
      <c r="AW53" s="8"/>
      <c r="AX53" s="8"/>
      <c r="AY53" s="8"/>
      <c r="AZ53" s="8"/>
      <c r="BA53" s="32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>
        <f t="shared" si="77"/>
        <v>3.7554500000000002</v>
      </c>
      <c r="BX53" s="8">
        <f t="shared" si="78"/>
        <v>0</v>
      </c>
      <c r="BY53" s="8">
        <f t="shared" si="79"/>
        <v>0</v>
      </c>
      <c r="BZ53" s="8">
        <f t="shared" si="80"/>
        <v>3.7554500000000002</v>
      </c>
      <c r="CA53" s="8">
        <f>BQ53+BG53+AW53+AM53</f>
        <v>0</v>
      </c>
      <c r="CB53" s="8">
        <f t="shared" si="72"/>
        <v>0</v>
      </c>
      <c r="CC53" s="8">
        <f t="shared" si="73"/>
        <v>0</v>
      </c>
      <c r="CD53" s="8">
        <f t="shared" si="74"/>
        <v>0</v>
      </c>
      <c r="CE53" s="8">
        <f t="shared" si="75"/>
        <v>0</v>
      </c>
      <c r="CF53" s="8">
        <f t="shared" si="76"/>
        <v>0</v>
      </c>
      <c r="CG53" s="24"/>
    </row>
    <row r="54" spans="1:85" s="1" customFormat="1" ht="23.25" customHeight="1" x14ac:dyDescent="0.25">
      <c r="A54" s="6" t="s">
        <v>52</v>
      </c>
      <c r="B54" s="22" t="s">
        <v>221</v>
      </c>
      <c r="C54" s="42" t="s">
        <v>235</v>
      </c>
      <c r="D54" s="7" t="s">
        <v>299</v>
      </c>
      <c r="E54" s="6">
        <v>2020</v>
      </c>
      <c r="F54" s="6">
        <v>2020</v>
      </c>
      <c r="G54" s="6"/>
      <c r="H54" s="8">
        <v>57.381999999999998</v>
      </c>
      <c r="I54" s="8">
        <f t="shared" si="50"/>
        <v>57.381999999999998</v>
      </c>
      <c r="J54" s="6"/>
      <c r="K54" s="8"/>
      <c r="L54" s="8"/>
      <c r="M54" s="8"/>
      <c r="N54" s="8"/>
      <c r="O54" s="8"/>
      <c r="P54" s="8">
        <f t="shared" si="57"/>
        <v>57.381999999999998</v>
      </c>
      <c r="Q54" s="23"/>
      <c r="R54" s="8"/>
      <c r="S54" s="8"/>
      <c r="T54" s="8">
        <f t="shared" si="58"/>
        <v>57.381999999999998</v>
      </c>
      <c r="U54" s="8"/>
      <c r="V54" s="8"/>
      <c r="W54" s="8"/>
      <c r="X54" s="8"/>
      <c r="Y54" s="8">
        <f>AB54</f>
        <v>2.4289999999999998</v>
      </c>
      <c r="Z54" s="8"/>
      <c r="AA54" s="8"/>
      <c r="AB54" s="23">
        <v>2.4289999999999998</v>
      </c>
      <c r="AC54" s="8"/>
      <c r="AD54" s="8"/>
      <c r="AE54" s="8"/>
      <c r="AF54" s="8"/>
      <c r="AG54" s="8"/>
      <c r="AH54" s="8"/>
      <c r="AI54" s="8">
        <f>AL54</f>
        <v>54.953000000000003</v>
      </c>
      <c r="AJ54" s="8"/>
      <c r="AK54" s="8"/>
      <c r="AL54" s="8">
        <v>54.953000000000003</v>
      </c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31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>
        <f t="shared" si="77"/>
        <v>57.382000000000005</v>
      </c>
      <c r="BX54" s="8">
        <f t="shared" si="78"/>
        <v>0</v>
      </c>
      <c r="BY54" s="8">
        <f t="shared" si="79"/>
        <v>0</v>
      </c>
      <c r="BZ54" s="8">
        <f t="shared" si="80"/>
        <v>57.382000000000005</v>
      </c>
      <c r="CA54" s="8">
        <f t="shared" ref="CA54:CA56" si="82">BQ54+BG54+AW54+AM54</f>
        <v>0</v>
      </c>
      <c r="CB54" s="8">
        <f t="shared" si="72"/>
        <v>0</v>
      </c>
      <c r="CC54" s="8">
        <f t="shared" si="73"/>
        <v>0</v>
      </c>
      <c r="CD54" s="8">
        <f t="shared" si="74"/>
        <v>0</v>
      </c>
      <c r="CE54" s="8">
        <f t="shared" si="75"/>
        <v>0</v>
      </c>
      <c r="CF54" s="8">
        <f t="shared" si="76"/>
        <v>0</v>
      </c>
      <c r="CG54" s="24"/>
    </row>
    <row r="55" spans="1:85" s="1" customFormat="1" ht="24" x14ac:dyDescent="0.25">
      <c r="A55" s="6" t="s">
        <v>52</v>
      </c>
      <c r="B55" s="26" t="s">
        <v>282</v>
      </c>
      <c r="C55" s="42" t="s">
        <v>236</v>
      </c>
      <c r="D55" s="7"/>
      <c r="E55" s="7">
        <v>2020</v>
      </c>
      <c r="F55" s="7">
        <v>2020</v>
      </c>
      <c r="G55" s="7"/>
      <c r="H55" s="8">
        <v>1.0920000000000001</v>
      </c>
      <c r="I55" s="8">
        <f t="shared" si="50"/>
        <v>1.0920000000000001</v>
      </c>
      <c r="J55" s="6"/>
      <c r="K55" s="8"/>
      <c r="L55" s="8"/>
      <c r="M55" s="8"/>
      <c r="N55" s="8"/>
      <c r="O55" s="8"/>
      <c r="P55" s="8">
        <f t="shared" si="57"/>
        <v>1.0920000000000001</v>
      </c>
      <c r="Q55" s="8"/>
      <c r="R55" s="8"/>
      <c r="S55" s="8"/>
      <c r="T55" s="27">
        <f t="shared" si="58"/>
        <v>1.0920000000000001</v>
      </c>
      <c r="U55" s="8"/>
      <c r="V55" s="8"/>
      <c r="W55" s="8"/>
      <c r="X55" s="8"/>
      <c r="Y55" s="8">
        <f>AB55</f>
        <v>1.0920000000000001</v>
      </c>
      <c r="Z55" s="8"/>
      <c r="AA55" s="8"/>
      <c r="AB55" s="23">
        <f>I55</f>
        <v>1.0920000000000001</v>
      </c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32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>
        <f t="shared" si="77"/>
        <v>1.0920000000000001</v>
      </c>
      <c r="BX55" s="8">
        <f t="shared" si="78"/>
        <v>0</v>
      </c>
      <c r="BY55" s="8">
        <f t="shared" si="79"/>
        <v>0</v>
      </c>
      <c r="BZ55" s="8">
        <f t="shared" si="80"/>
        <v>1.0920000000000001</v>
      </c>
      <c r="CA55" s="8">
        <f t="shared" si="82"/>
        <v>0</v>
      </c>
      <c r="CB55" s="8">
        <f t="shared" si="72"/>
        <v>0</v>
      </c>
      <c r="CC55" s="8">
        <f t="shared" si="73"/>
        <v>0</v>
      </c>
      <c r="CD55" s="8">
        <f t="shared" si="74"/>
        <v>0</v>
      </c>
      <c r="CE55" s="8">
        <f t="shared" si="75"/>
        <v>0</v>
      </c>
      <c r="CF55" s="8">
        <f t="shared" si="76"/>
        <v>0</v>
      </c>
      <c r="CG55" s="24"/>
    </row>
    <row r="56" spans="1:85" s="1" customFormat="1" x14ac:dyDescent="0.25">
      <c r="A56" s="6" t="s">
        <v>52</v>
      </c>
      <c r="B56" s="26" t="s">
        <v>283</v>
      </c>
      <c r="C56" s="42" t="s">
        <v>237</v>
      </c>
      <c r="D56" s="7"/>
      <c r="E56" s="7">
        <v>2020</v>
      </c>
      <c r="F56" s="7">
        <v>2020</v>
      </c>
      <c r="G56" s="7"/>
      <c r="H56" s="8">
        <v>0.35399999999999998</v>
      </c>
      <c r="I56" s="8">
        <f t="shared" si="50"/>
        <v>0.35399999999999998</v>
      </c>
      <c r="J56" s="6"/>
      <c r="K56" s="8"/>
      <c r="L56" s="8"/>
      <c r="M56" s="8"/>
      <c r="N56" s="8"/>
      <c r="O56" s="8"/>
      <c r="P56" s="8">
        <f t="shared" si="57"/>
        <v>0.35399999999999998</v>
      </c>
      <c r="Q56" s="8"/>
      <c r="R56" s="8"/>
      <c r="S56" s="8"/>
      <c r="T56" s="27">
        <f t="shared" si="58"/>
        <v>0.35399999999999998</v>
      </c>
      <c r="U56" s="8"/>
      <c r="V56" s="8"/>
      <c r="W56" s="8"/>
      <c r="X56" s="8"/>
      <c r="Y56" s="8">
        <f t="shared" ref="Y56:Y58" si="83">AB56</f>
        <v>0.35399999999999998</v>
      </c>
      <c r="Z56" s="8"/>
      <c r="AA56" s="8"/>
      <c r="AB56" s="23">
        <f t="shared" ref="AB56:AB58" si="84">I56</f>
        <v>0.35399999999999998</v>
      </c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32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>
        <f t="shared" si="77"/>
        <v>0.35399999999999998</v>
      </c>
      <c r="BX56" s="8">
        <f t="shared" si="78"/>
        <v>0</v>
      </c>
      <c r="BY56" s="8">
        <f t="shared" si="79"/>
        <v>0</v>
      </c>
      <c r="BZ56" s="8">
        <f t="shared" si="80"/>
        <v>0.35399999999999998</v>
      </c>
      <c r="CA56" s="8">
        <f t="shared" si="82"/>
        <v>0</v>
      </c>
      <c r="CB56" s="8">
        <f t="shared" si="72"/>
        <v>0</v>
      </c>
      <c r="CC56" s="8">
        <f t="shared" si="73"/>
        <v>0</v>
      </c>
      <c r="CD56" s="8">
        <f t="shared" si="74"/>
        <v>0</v>
      </c>
      <c r="CE56" s="8">
        <f t="shared" si="75"/>
        <v>0</v>
      </c>
      <c r="CF56" s="8">
        <f t="shared" si="76"/>
        <v>0</v>
      </c>
      <c r="CG56" s="24"/>
    </row>
    <row r="57" spans="1:85" s="1" customFormat="1" ht="24" x14ac:dyDescent="0.25">
      <c r="A57" s="6" t="s">
        <v>52</v>
      </c>
      <c r="B57" s="26" t="s">
        <v>284</v>
      </c>
      <c r="C57" s="42" t="s">
        <v>238</v>
      </c>
      <c r="D57" s="7"/>
      <c r="E57" s="7">
        <v>2020</v>
      </c>
      <c r="F57" s="7">
        <v>2020</v>
      </c>
      <c r="G57" s="7"/>
      <c r="H57" s="8">
        <v>0.72799999999999998</v>
      </c>
      <c r="I57" s="8">
        <f t="shared" si="50"/>
        <v>0.72799999999999998</v>
      </c>
      <c r="J57" s="6"/>
      <c r="K57" s="8"/>
      <c r="L57" s="8"/>
      <c r="M57" s="8"/>
      <c r="N57" s="8"/>
      <c r="O57" s="8"/>
      <c r="P57" s="8">
        <f t="shared" si="57"/>
        <v>0.72799999999999998</v>
      </c>
      <c r="Q57" s="8"/>
      <c r="R57" s="8"/>
      <c r="S57" s="8"/>
      <c r="T57" s="27">
        <f t="shared" si="58"/>
        <v>0.72799999999999998</v>
      </c>
      <c r="U57" s="8"/>
      <c r="V57" s="8"/>
      <c r="W57" s="8"/>
      <c r="X57" s="8"/>
      <c r="Y57" s="8">
        <f t="shared" si="83"/>
        <v>0.72799999999999998</v>
      </c>
      <c r="Z57" s="8"/>
      <c r="AA57" s="8"/>
      <c r="AB57" s="23">
        <f t="shared" si="84"/>
        <v>0.72799999999999998</v>
      </c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32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>
        <f t="shared" si="77"/>
        <v>0.72799999999999998</v>
      </c>
      <c r="BX57" s="8">
        <f t="shared" si="78"/>
        <v>0</v>
      </c>
      <c r="BY57" s="8">
        <f t="shared" si="79"/>
        <v>0</v>
      </c>
      <c r="BZ57" s="8">
        <f t="shared" si="80"/>
        <v>0.72799999999999998</v>
      </c>
      <c r="CA57" s="8">
        <f>BQ57+BG57+AW57+AM57</f>
        <v>0</v>
      </c>
      <c r="CB57" s="8">
        <f t="shared" si="72"/>
        <v>0</v>
      </c>
      <c r="CC57" s="8">
        <f t="shared" si="73"/>
        <v>0</v>
      </c>
      <c r="CD57" s="8">
        <f t="shared" si="74"/>
        <v>0</v>
      </c>
      <c r="CE57" s="8">
        <f t="shared" si="75"/>
        <v>0</v>
      </c>
      <c r="CF57" s="8">
        <f t="shared" si="76"/>
        <v>0</v>
      </c>
      <c r="CG57" s="24"/>
    </row>
    <row r="58" spans="1:85" s="1" customFormat="1" x14ac:dyDescent="0.25">
      <c r="A58" s="6" t="s">
        <v>52</v>
      </c>
      <c r="B58" s="26" t="s">
        <v>285</v>
      </c>
      <c r="C58" s="42" t="s">
        <v>239</v>
      </c>
      <c r="D58" s="7"/>
      <c r="E58" s="7">
        <v>2020</v>
      </c>
      <c r="F58" s="7">
        <v>2020</v>
      </c>
      <c r="G58" s="7"/>
      <c r="H58" s="8">
        <v>0.23599999999999999</v>
      </c>
      <c r="I58" s="8">
        <f t="shared" si="50"/>
        <v>0.23599999999999999</v>
      </c>
      <c r="J58" s="6"/>
      <c r="K58" s="8"/>
      <c r="L58" s="8"/>
      <c r="M58" s="8"/>
      <c r="N58" s="8"/>
      <c r="O58" s="8"/>
      <c r="P58" s="8">
        <f t="shared" si="57"/>
        <v>0.23599999999999999</v>
      </c>
      <c r="Q58" s="8"/>
      <c r="R58" s="8"/>
      <c r="S58" s="8"/>
      <c r="T58" s="27">
        <f t="shared" si="58"/>
        <v>0.23599999999999999</v>
      </c>
      <c r="U58" s="8"/>
      <c r="V58" s="8"/>
      <c r="W58" s="8"/>
      <c r="X58" s="8"/>
      <c r="Y58" s="8">
        <f t="shared" si="83"/>
        <v>0.23599999999999999</v>
      </c>
      <c r="Z58" s="8"/>
      <c r="AA58" s="8"/>
      <c r="AB58" s="23">
        <f t="shared" si="84"/>
        <v>0.23599999999999999</v>
      </c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32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>
        <f t="shared" si="77"/>
        <v>0.23599999999999999</v>
      </c>
      <c r="BX58" s="8">
        <f t="shared" si="78"/>
        <v>0</v>
      </c>
      <c r="BY58" s="8">
        <f t="shared" si="79"/>
        <v>0</v>
      </c>
      <c r="BZ58" s="8">
        <f t="shared" si="80"/>
        <v>0.23599999999999999</v>
      </c>
      <c r="CA58" s="8">
        <f t="shared" ref="CA58:CA65" si="85">BQ58+BG58+AW58+AM58</f>
        <v>0</v>
      </c>
      <c r="CB58" s="8">
        <f t="shared" si="72"/>
        <v>0</v>
      </c>
      <c r="CC58" s="8">
        <f t="shared" si="73"/>
        <v>0</v>
      </c>
      <c r="CD58" s="8">
        <f t="shared" si="74"/>
        <v>0</v>
      </c>
      <c r="CE58" s="8">
        <f t="shared" si="75"/>
        <v>0</v>
      </c>
      <c r="CF58" s="8">
        <f t="shared" si="76"/>
        <v>0</v>
      </c>
      <c r="CG58" s="24"/>
    </row>
    <row r="59" spans="1:85" s="1" customFormat="1" ht="24" x14ac:dyDescent="0.25">
      <c r="A59" s="6" t="s">
        <v>52</v>
      </c>
      <c r="B59" s="26" t="s">
        <v>286</v>
      </c>
      <c r="C59" s="42" t="s">
        <v>240</v>
      </c>
      <c r="D59" s="7"/>
      <c r="E59" s="7">
        <v>2021</v>
      </c>
      <c r="F59" s="7">
        <v>2021</v>
      </c>
      <c r="G59" s="7"/>
      <c r="H59" s="8">
        <v>1.456</v>
      </c>
      <c r="I59" s="8">
        <f t="shared" si="50"/>
        <v>1.456</v>
      </c>
      <c r="J59" s="6"/>
      <c r="K59" s="8"/>
      <c r="L59" s="8"/>
      <c r="M59" s="8"/>
      <c r="N59" s="8"/>
      <c r="O59" s="8"/>
      <c r="P59" s="8">
        <f t="shared" si="57"/>
        <v>1.456</v>
      </c>
      <c r="Q59" s="8"/>
      <c r="R59" s="8"/>
      <c r="S59" s="8"/>
      <c r="T59" s="27">
        <f t="shared" si="58"/>
        <v>1.456</v>
      </c>
      <c r="U59" s="8"/>
      <c r="V59" s="8"/>
      <c r="W59" s="8"/>
      <c r="X59" s="8"/>
      <c r="Y59" s="8"/>
      <c r="Z59" s="8"/>
      <c r="AA59" s="8"/>
      <c r="AB59" s="23"/>
      <c r="AC59" s="8"/>
      <c r="AD59" s="8"/>
      <c r="AE59" s="8"/>
      <c r="AF59" s="8"/>
      <c r="AG59" s="8"/>
      <c r="AH59" s="8"/>
      <c r="AI59" s="8">
        <f>AL59</f>
        <v>1.456</v>
      </c>
      <c r="AJ59" s="8"/>
      <c r="AK59" s="8"/>
      <c r="AL59" s="8">
        <f>I59</f>
        <v>1.456</v>
      </c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32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>
        <f t="shared" si="77"/>
        <v>1.456</v>
      </c>
      <c r="BX59" s="8">
        <f t="shared" si="78"/>
        <v>0</v>
      </c>
      <c r="BY59" s="8">
        <f t="shared" si="79"/>
        <v>0</v>
      </c>
      <c r="BZ59" s="8">
        <f t="shared" si="80"/>
        <v>1.456</v>
      </c>
      <c r="CA59" s="8">
        <f t="shared" si="85"/>
        <v>0</v>
      </c>
      <c r="CB59" s="8">
        <f t="shared" si="72"/>
        <v>0</v>
      </c>
      <c r="CC59" s="8">
        <f t="shared" si="73"/>
        <v>0</v>
      </c>
      <c r="CD59" s="8">
        <f t="shared" si="74"/>
        <v>0</v>
      </c>
      <c r="CE59" s="8">
        <f t="shared" si="75"/>
        <v>0</v>
      </c>
      <c r="CF59" s="8">
        <f t="shared" si="76"/>
        <v>0</v>
      </c>
      <c r="CG59" s="24"/>
    </row>
    <row r="60" spans="1:85" s="1" customFormat="1" x14ac:dyDescent="0.25">
      <c r="A60" s="6" t="s">
        <v>52</v>
      </c>
      <c r="B60" s="26" t="s">
        <v>287</v>
      </c>
      <c r="C60" s="42" t="s">
        <v>241</v>
      </c>
      <c r="D60" s="7"/>
      <c r="E60" s="7">
        <v>2021</v>
      </c>
      <c r="F60" s="7">
        <v>2021</v>
      </c>
      <c r="G60" s="7"/>
      <c r="H60" s="8">
        <v>0.47199999999999998</v>
      </c>
      <c r="I60" s="8">
        <f t="shared" si="50"/>
        <v>0.47199999999999998</v>
      </c>
      <c r="J60" s="6"/>
      <c r="K60" s="8"/>
      <c r="L60" s="8"/>
      <c r="M60" s="8"/>
      <c r="N60" s="8"/>
      <c r="O60" s="8"/>
      <c r="P60" s="8">
        <f t="shared" si="57"/>
        <v>0.47199999999999998</v>
      </c>
      <c r="Q60" s="8"/>
      <c r="R60" s="8"/>
      <c r="S60" s="8"/>
      <c r="T60" s="27">
        <f t="shared" si="58"/>
        <v>0.47199999999999998</v>
      </c>
      <c r="U60" s="8"/>
      <c r="V60" s="8"/>
      <c r="W60" s="8"/>
      <c r="X60" s="8"/>
      <c r="Y60" s="8"/>
      <c r="Z60" s="8"/>
      <c r="AA60" s="8"/>
      <c r="AB60" s="23"/>
      <c r="AC60" s="8"/>
      <c r="AD60" s="8"/>
      <c r="AE60" s="8"/>
      <c r="AF60" s="8"/>
      <c r="AG60" s="8"/>
      <c r="AH60" s="8"/>
      <c r="AI60" s="8">
        <f t="shared" ref="AI60:AI63" si="86">AL60</f>
        <v>0.47199999999999998</v>
      </c>
      <c r="AJ60" s="8"/>
      <c r="AK60" s="8"/>
      <c r="AL60" s="8">
        <f t="shared" ref="AL60:AL63" si="87">I60</f>
        <v>0.47199999999999998</v>
      </c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32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>
        <f t="shared" si="77"/>
        <v>0.47199999999999998</v>
      </c>
      <c r="BX60" s="8">
        <f t="shared" si="78"/>
        <v>0</v>
      </c>
      <c r="BY60" s="8">
        <f t="shared" si="79"/>
        <v>0</v>
      </c>
      <c r="BZ60" s="8">
        <f t="shared" si="80"/>
        <v>0.47199999999999998</v>
      </c>
      <c r="CA60" s="8">
        <f t="shared" si="85"/>
        <v>0</v>
      </c>
      <c r="CB60" s="8">
        <f t="shared" si="72"/>
        <v>0</v>
      </c>
      <c r="CC60" s="8">
        <f t="shared" si="73"/>
        <v>0</v>
      </c>
      <c r="CD60" s="8">
        <f t="shared" si="74"/>
        <v>0</v>
      </c>
      <c r="CE60" s="8">
        <f t="shared" si="75"/>
        <v>0</v>
      </c>
      <c r="CF60" s="8">
        <f t="shared" si="76"/>
        <v>0</v>
      </c>
      <c r="CG60" s="24"/>
    </row>
    <row r="61" spans="1:85" s="1" customFormat="1" ht="24" x14ac:dyDescent="0.25">
      <c r="A61" s="6" t="s">
        <v>52</v>
      </c>
      <c r="B61" s="26" t="s">
        <v>288</v>
      </c>
      <c r="C61" s="42" t="s">
        <v>242</v>
      </c>
      <c r="D61" s="7"/>
      <c r="E61" s="7">
        <v>2021</v>
      </c>
      <c r="F61" s="7">
        <v>2021</v>
      </c>
      <c r="G61" s="7"/>
      <c r="H61" s="8">
        <v>0.24399999999999999</v>
      </c>
      <c r="I61" s="8">
        <f t="shared" si="50"/>
        <v>0.24399999999999999</v>
      </c>
      <c r="J61" s="6"/>
      <c r="K61" s="8"/>
      <c r="L61" s="8"/>
      <c r="M61" s="8"/>
      <c r="N61" s="8"/>
      <c r="O61" s="8"/>
      <c r="P61" s="8">
        <f t="shared" si="57"/>
        <v>0.24399999999999999</v>
      </c>
      <c r="Q61" s="8"/>
      <c r="R61" s="8"/>
      <c r="S61" s="8"/>
      <c r="T61" s="27">
        <f t="shared" si="58"/>
        <v>0.24399999999999999</v>
      </c>
      <c r="U61" s="8"/>
      <c r="V61" s="8"/>
      <c r="W61" s="8"/>
      <c r="X61" s="8"/>
      <c r="Y61" s="8"/>
      <c r="Z61" s="8"/>
      <c r="AA61" s="8"/>
      <c r="AB61" s="23"/>
      <c r="AC61" s="8"/>
      <c r="AD61" s="8"/>
      <c r="AE61" s="8"/>
      <c r="AF61" s="8"/>
      <c r="AG61" s="8"/>
      <c r="AH61" s="8"/>
      <c r="AI61" s="8">
        <f t="shared" si="86"/>
        <v>0.24399999999999999</v>
      </c>
      <c r="AJ61" s="8"/>
      <c r="AK61" s="8"/>
      <c r="AL61" s="8">
        <f t="shared" si="87"/>
        <v>0.24399999999999999</v>
      </c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32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>
        <f t="shared" si="77"/>
        <v>0.24399999999999999</v>
      </c>
      <c r="BX61" s="8">
        <f t="shared" si="78"/>
        <v>0</v>
      </c>
      <c r="BY61" s="8">
        <f t="shared" si="79"/>
        <v>0</v>
      </c>
      <c r="BZ61" s="8">
        <f t="shared" si="80"/>
        <v>0.24399999999999999</v>
      </c>
      <c r="CA61" s="8">
        <f t="shared" si="85"/>
        <v>0</v>
      </c>
      <c r="CB61" s="8">
        <f t="shared" si="72"/>
        <v>0</v>
      </c>
      <c r="CC61" s="8">
        <f t="shared" si="73"/>
        <v>0</v>
      </c>
      <c r="CD61" s="8">
        <f t="shared" si="74"/>
        <v>0</v>
      </c>
      <c r="CE61" s="8">
        <f t="shared" si="75"/>
        <v>0</v>
      </c>
      <c r="CF61" s="8">
        <f t="shared" si="76"/>
        <v>0</v>
      </c>
      <c r="CG61" s="24"/>
    </row>
    <row r="62" spans="1:85" s="1" customFormat="1" x14ac:dyDescent="0.25">
      <c r="A62" s="6" t="s">
        <v>52</v>
      </c>
      <c r="B62" s="26" t="s">
        <v>289</v>
      </c>
      <c r="C62" s="42" t="s">
        <v>243</v>
      </c>
      <c r="D62" s="7"/>
      <c r="E62" s="7">
        <v>2021</v>
      </c>
      <c r="F62" s="7">
        <v>2021</v>
      </c>
      <c r="G62" s="7"/>
      <c r="H62" s="8">
        <v>0.23599999999999999</v>
      </c>
      <c r="I62" s="8">
        <f t="shared" si="50"/>
        <v>0.23599999999999999</v>
      </c>
      <c r="J62" s="6"/>
      <c r="K62" s="8"/>
      <c r="L62" s="8"/>
      <c r="M62" s="8"/>
      <c r="N62" s="8"/>
      <c r="O62" s="8"/>
      <c r="P62" s="8">
        <f t="shared" si="57"/>
        <v>0.23599999999999999</v>
      </c>
      <c r="Q62" s="8"/>
      <c r="R62" s="8"/>
      <c r="S62" s="8"/>
      <c r="T62" s="27">
        <f t="shared" si="58"/>
        <v>0.23599999999999999</v>
      </c>
      <c r="U62" s="8"/>
      <c r="V62" s="8"/>
      <c r="W62" s="8"/>
      <c r="X62" s="8"/>
      <c r="Y62" s="8"/>
      <c r="Z62" s="8"/>
      <c r="AA62" s="8"/>
      <c r="AB62" s="23"/>
      <c r="AC62" s="8"/>
      <c r="AD62" s="8"/>
      <c r="AE62" s="8"/>
      <c r="AF62" s="8"/>
      <c r="AG62" s="8"/>
      <c r="AH62" s="8"/>
      <c r="AI62" s="8">
        <f t="shared" si="86"/>
        <v>0.23599999999999999</v>
      </c>
      <c r="AJ62" s="8"/>
      <c r="AK62" s="8"/>
      <c r="AL62" s="8">
        <f t="shared" si="87"/>
        <v>0.23599999999999999</v>
      </c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32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>
        <f t="shared" ref="BW62:BW68" si="88">BX62+BY62+BZ62+CA62</f>
        <v>0.23599999999999999</v>
      </c>
      <c r="BX62" s="8">
        <f t="shared" ref="BX62:BX68" si="89">BN62+BD62+AT62+AJ62</f>
        <v>0</v>
      </c>
      <c r="BY62" s="8">
        <f t="shared" ref="BY62:BY68" si="90">BO62+BE62+AU62+AK62</f>
        <v>0</v>
      </c>
      <c r="BZ62" s="8">
        <f t="shared" ref="BZ62:BZ68" si="91">AB62+AL62+AV62+BF62</f>
        <v>0.23599999999999999</v>
      </c>
      <c r="CA62" s="8">
        <f t="shared" si="85"/>
        <v>0</v>
      </c>
      <c r="CB62" s="8">
        <f t="shared" si="72"/>
        <v>0</v>
      </c>
      <c r="CC62" s="8">
        <f t="shared" si="73"/>
        <v>0</v>
      </c>
      <c r="CD62" s="8">
        <f t="shared" si="74"/>
        <v>0</v>
      </c>
      <c r="CE62" s="8">
        <f t="shared" si="75"/>
        <v>0</v>
      </c>
      <c r="CF62" s="8">
        <f t="shared" si="76"/>
        <v>0</v>
      </c>
      <c r="CG62" s="24"/>
    </row>
    <row r="63" spans="1:85" s="1" customFormat="1" ht="24" x14ac:dyDescent="0.25">
      <c r="A63" s="6" t="s">
        <v>52</v>
      </c>
      <c r="B63" s="26" t="s">
        <v>290</v>
      </c>
      <c r="C63" s="42" t="s">
        <v>244</v>
      </c>
      <c r="D63" s="7"/>
      <c r="E63" s="7">
        <v>2021</v>
      </c>
      <c r="F63" s="7">
        <v>2021</v>
      </c>
      <c r="G63" s="7"/>
      <c r="H63" s="8">
        <v>0.48499999999999999</v>
      </c>
      <c r="I63" s="8">
        <f t="shared" si="50"/>
        <v>0.48499999999999999</v>
      </c>
      <c r="J63" s="6"/>
      <c r="K63" s="8"/>
      <c r="L63" s="8"/>
      <c r="M63" s="8"/>
      <c r="N63" s="8"/>
      <c r="O63" s="8"/>
      <c r="P63" s="8">
        <f t="shared" si="57"/>
        <v>0.48499999999999999</v>
      </c>
      <c r="Q63" s="8"/>
      <c r="R63" s="8"/>
      <c r="S63" s="8"/>
      <c r="T63" s="27">
        <f t="shared" si="58"/>
        <v>0.48499999999999999</v>
      </c>
      <c r="U63" s="8"/>
      <c r="V63" s="8"/>
      <c r="W63" s="8"/>
      <c r="X63" s="8"/>
      <c r="Y63" s="8"/>
      <c r="Z63" s="8"/>
      <c r="AA63" s="8"/>
      <c r="AB63" s="23"/>
      <c r="AC63" s="8"/>
      <c r="AD63" s="8"/>
      <c r="AE63" s="8"/>
      <c r="AF63" s="8"/>
      <c r="AG63" s="8"/>
      <c r="AH63" s="8"/>
      <c r="AI63" s="8">
        <f t="shared" si="86"/>
        <v>0.48499999999999999</v>
      </c>
      <c r="AJ63" s="8"/>
      <c r="AK63" s="8"/>
      <c r="AL63" s="8">
        <f t="shared" si="87"/>
        <v>0.48499999999999999</v>
      </c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32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>
        <f t="shared" si="88"/>
        <v>0.48499999999999999</v>
      </c>
      <c r="BX63" s="8">
        <f t="shared" si="89"/>
        <v>0</v>
      </c>
      <c r="BY63" s="8">
        <f t="shared" si="90"/>
        <v>0</v>
      </c>
      <c r="BZ63" s="8">
        <f t="shared" si="91"/>
        <v>0.48499999999999999</v>
      </c>
      <c r="CA63" s="8">
        <f t="shared" si="85"/>
        <v>0</v>
      </c>
      <c r="CB63" s="8">
        <f t="shared" si="72"/>
        <v>0</v>
      </c>
      <c r="CC63" s="8">
        <f t="shared" si="73"/>
        <v>0</v>
      </c>
      <c r="CD63" s="8">
        <f t="shared" si="74"/>
        <v>0</v>
      </c>
      <c r="CE63" s="8">
        <f t="shared" si="75"/>
        <v>0</v>
      </c>
      <c r="CF63" s="8">
        <f t="shared" si="76"/>
        <v>0</v>
      </c>
      <c r="CG63" s="24"/>
    </row>
    <row r="64" spans="1:85" s="1" customFormat="1" ht="24" x14ac:dyDescent="0.25">
      <c r="A64" s="6" t="s">
        <v>52</v>
      </c>
      <c r="B64" s="26" t="s">
        <v>291</v>
      </c>
      <c r="C64" s="42" t="s">
        <v>245</v>
      </c>
      <c r="D64" s="7"/>
      <c r="E64" s="7">
        <v>2022</v>
      </c>
      <c r="F64" s="7">
        <v>2022</v>
      </c>
      <c r="G64" s="7"/>
      <c r="H64" s="8">
        <v>0.60599999999999998</v>
      </c>
      <c r="I64" s="8">
        <f t="shared" si="50"/>
        <v>0.60599999999999998</v>
      </c>
      <c r="J64" s="6"/>
      <c r="K64" s="8"/>
      <c r="L64" s="8"/>
      <c r="M64" s="8"/>
      <c r="N64" s="8"/>
      <c r="O64" s="8"/>
      <c r="P64" s="8">
        <f t="shared" si="57"/>
        <v>0.60599999999999998</v>
      </c>
      <c r="Q64" s="8"/>
      <c r="R64" s="8"/>
      <c r="S64" s="8"/>
      <c r="T64" s="27">
        <f t="shared" si="58"/>
        <v>0.60599999999999998</v>
      </c>
      <c r="U64" s="8"/>
      <c r="V64" s="8"/>
      <c r="W64" s="8"/>
      <c r="X64" s="8"/>
      <c r="Y64" s="8"/>
      <c r="Z64" s="8"/>
      <c r="AA64" s="8"/>
      <c r="AB64" s="23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>
        <f>AV64</f>
        <v>0.60599999999999998</v>
      </c>
      <c r="AT64" s="8"/>
      <c r="AU64" s="8"/>
      <c r="AV64" s="8">
        <f>I64</f>
        <v>0.60599999999999998</v>
      </c>
      <c r="AW64" s="8"/>
      <c r="AX64" s="8"/>
      <c r="AY64" s="8"/>
      <c r="AZ64" s="8"/>
      <c r="BA64" s="32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>
        <f t="shared" si="88"/>
        <v>0.60599999999999998</v>
      </c>
      <c r="BX64" s="8">
        <f t="shared" si="89"/>
        <v>0</v>
      </c>
      <c r="BY64" s="8">
        <f t="shared" si="90"/>
        <v>0</v>
      </c>
      <c r="BZ64" s="8">
        <f t="shared" si="91"/>
        <v>0.60599999999999998</v>
      </c>
      <c r="CA64" s="8">
        <f t="shared" si="85"/>
        <v>0</v>
      </c>
      <c r="CB64" s="8">
        <f t="shared" si="72"/>
        <v>0</v>
      </c>
      <c r="CC64" s="8">
        <f t="shared" si="73"/>
        <v>0</v>
      </c>
      <c r="CD64" s="8">
        <f t="shared" si="74"/>
        <v>0</v>
      </c>
      <c r="CE64" s="8">
        <f t="shared" si="75"/>
        <v>0</v>
      </c>
      <c r="CF64" s="8">
        <f t="shared" si="76"/>
        <v>0</v>
      </c>
      <c r="CG64" s="24"/>
    </row>
    <row r="65" spans="1:85" s="1" customFormat="1" ht="24" x14ac:dyDescent="0.25">
      <c r="A65" s="6" t="s">
        <v>52</v>
      </c>
      <c r="B65" s="26" t="s">
        <v>292</v>
      </c>
      <c r="C65" s="42" t="s">
        <v>246</v>
      </c>
      <c r="D65" s="7"/>
      <c r="E65" s="7">
        <v>2022</v>
      </c>
      <c r="F65" s="7">
        <v>2022</v>
      </c>
      <c r="G65" s="7"/>
      <c r="H65" s="8">
        <v>0.24399999999999999</v>
      </c>
      <c r="I65" s="8">
        <f t="shared" si="50"/>
        <v>0.24399999999999999</v>
      </c>
      <c r="J65" s="6"/>
      <c r="K65" s="8"/>
      <c r="L65" s="8"/>
      <c r="M65" s="8"/>
      <c r="N65" s="8"/>
      <c r="O65" s="8"/>
      <c r="P65" s="8">
        <f t="shared" si="57"/>
        <v>0.24399999999999999</v>
      </c>
      <c r="Q65" s="8"/>
      <c r="R65" s="8"/>
      <c r="S65" s="8"/>
      <c r="T65" s="27">
        <f t="shared" si="58"/>
        <v>0.24399999999999999</v>
      </c>
      <c r="U65" s="8"/>
      <c r="V65" s="8"/>
      <c r="W65" s="8"/>
      <c r="X65" s="8"/>
      <c r="Y65" s="8"/>
      <c r="Z65" s="8"/>
      <c r="AA65" s="8"/>
      <c r="AB65" s="23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>
        <f t="shared" ref="AS65:AS68" si="92">AV65</f>
        <v>0.24399999999999999</v>
      </c>
      <c r="AT65" s="8"/>
      <c r="AU65" s="8"/>
      <c r="AV65" s="8">
        <f t="shared" ref="AV65:AV68" si="93">I65</f>
        <v>0.24399999999999999</v>
      </c>
      <c r="AW65" s="8"/>
      <c r="AX65" s="8"/>
      <c r="AY65" s="8"/>
      <c r="AZ65" s="8"/>
      <c r="BA65" s="32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>
        <f t="shared" si="88"/>
        <v>0.24399999999999999</v>
      </c>
      <c r="BX65" s="8">
        <f t="shared" si="89"/>
        <v>0</v>
      </c>
      <c r="BY65" s="8">
        <f t="shared" si="90"/>
        <v>0</v>
      </c>
      <c r="BZ65" s="8">
        <f t="shared" si="91"/>
        <v>0.24399999999999999</v>
      </c>
      <c r="CA65" s="8">
        <f t="shared" si="85"/>
        <v>0</v>
      </c>
      <c r="CB65" s="8">
        <f t="shared" si="72"/>
        <v>0</v>
      </c>
      <c r="CC65" s="8">
        <f t="shared" si="73"/>
        <v>0</v>
      </c>
      <c r="CD65" s="8">
        <f t="shared" si="74"/>
        <v>0</v>
      </c>
      <c r="CE65" s="8">
        <f t="shared" si="75"/>
        <v>0</v>
      </c>
      <c r="CF65" s="8">
        <f t="shared" si="76"/>
        <v>0</v>
      </c>
      <c r="CG65" s="24"/>
    </row>
    <row r="66" spans="1:85" s="1" customFormat="1" x14ac:dyDescent="0.25">
      <c r="A66" s="6" t="s">
        <v>52</v>
      </c>
      <c r="B66" s="26" t="s">
        <v>293</v>
      </c>
      <c r="C66" s="42" t="s">
        <v>247</v>
      </c>
      <c r="D66" s="7"/>
      <c r="E66" s="7">
        <v>2022</v>
      </c>
      <c r="F66" s="7">
        <v>2022</v>
      </c>
      <c r="G66" s="7"/>
      <c r="H66" s="8">
        <v>0.27500000000000002</v>
      </c>
      <c r="I66" s="8">
        <f t="shared" si="50"/>
        <v>0.27500000000000002</v>
      </c>
      <c r="J66" s="6"/>
      <c r="K66" s="8"/>
      <c r="L66" s="8"/>
      <c r="M66" s="8"/>
      <c r="N66" s="8"/>
      <c r="O66" s="8"/>
      <c r="P66" s="8">
        <f t="shared" si="57"/>
        <v>0.27500000000000002</v>
      </c>
      <c r="Q66" s="8"/>
      <c r="R66" s="8"/>
      <c r="S66" s="8"/>
      <c r="T66" s="27">
        <f t="shared" si="58"/>
        <v>0.27500000000000002</v>
      </c>
      <c r="U66" s="8"/>
      <c r="V66" s="8"/>
      <c r="W66" s="8"/>
      <c r="X66" s="8"/>
      <c r="Y66" s="8"/>
      <c r="Z66" s="8"/>
      <c r="AA66" s="8"/>
      <c r="AB66" s="23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>
        <f t="shared" si="92"/>
        <v>0.27500000000000002</v>
      </c>
      <c r="AT66" s="8"/>
      <c r="AU66" s="8"/>
      <c r="AV66" s="8">
        <f t="shared" si="93"/>
        <v>0.27500000000000002</v>
      </c>
      <c r="AW66" s="8"/>
      <c r="AX66" s="8"/>
      <c r="AY66" s="8"/>
      <c r="AZ66" s="8"/>
      <c r="BA66" s="32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>
        <f t="shared" si="88"/>
        <v>0.27500000000000002</v>
      </c>
      <c r="BX66" s="8">
        <f t="shared" si="89"/>
        <v>0</v>
      </c>
      <c r="BY66" s="8">
        <f t="shared" si="90"/>
        <v>0</v>
      </c>
      <c r="BZ66" s="8">
        <f t="shared" si="91"/>
        <v>0.27500000000000002</v>
      </c>
      <c r="CA66" s="8">
        <f>BQ66+BG66+AW66+AM66</f>
        <v>0</v>
      </c>
      <c r="CB66" s="8">
        <f t="shared" si="72"/>
        <v>0</v>
      </c>
      <c r="CC66" s="8">
        <f t="shared" si="73"/>
        <v>0</v>
      </c>
      <c r="CD66" s="8">
        <f t="shared" si="74"/>
        <v>0</v>
      </c>
      <c r="CE66" s="8">
        <f t="shared" si="75"/>
        <v>0</v>
      </c>
      <c r="CF66" s="8">
        <f t="shared" si="76"/>
        <v>0</v>
      </c>
      <c r="CG66" s="24"/>
    </row>
    <row r="67" spans="1:85" s="1" customFormat="1" ht="24" x14ac:dyDescent="0.25">
      <c r="A67" s="6" t="s">
        <v>52</v>
      </c>
      <c r="B67" s="26" t="s">
        <v>294</v>
      </c>
      <c r="C67" s="42" t="s">
        <v>248</v>
      </c>
      <c r="D67" s="7"/>
      <c r="E67" s="7">
        <v>2022</v>
      </c>
      <c r="F67" s="7">
        <v>2022</v>
      </c>
      <c r="G67" s="7"/>
      <c r="H67" s="8">
        <v>1.577</v>
      </c>
      <c r="I67" s="8">
        <f t="shared" si="50"/>
        <v>1.577</v>
      </c>
      <c r="J67" s="6"/>
      <c r="K67" s="8"/>
      <c r="L67" s="8"/>
      <c r="M67" s="8"/>
      <c r="N67" s="8"/>
      <c r="O67" s="8"/>
      <c r="P67" s="8">
        <f t="shared" si="57"/>
        <v>1.577</v>
      </c>
      <c r="Q67" s="8"/>
      <c r="R67" s="8"/>
      <c r="S67" s="8"/>
      <c r="T67" s="27">
        <f t="shared" si="58"/>
        <v>1.577</v>
      </c>
      <c r="U67" s="8"/>
      <c r="V67" s="8"/>
      <c r="W67" s="8"/>
      <c r="X67" s="8"/>
      <c r="Y67" s="8"/>
      <c r="Z67" s="8"/>
      <c r="AA67" s="8"/>
      <c r="AB67" s="23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>
        <f t="shared" si="92"/>
        <v>1.577</v>
      </c>
      <c r="AT67" s="8"/>
      <c r="AU67" s="8"/>
      <c r="AV67" s="8">
        <f t="shared" si="93"/>
        <v>1.577</v>
      </c>
      <c r="AW67" s="8"/>
      <c r="AX67" s="8"/>
      <c r="AY67" s="8"/>
      <c r="AZ67" s="8"/>
      <c r="BA67" s="32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>
        <f t="shared" si="88"/>
        <v>1.577</v>
      </c>
      <c r="BX67" s="8">
        <f t="shared" si="89"/>
        <v>0</v>
      </c>
      <c r="BY67" s="8">
        <f t="shared" si="90"/>
        <v>0</v>
      </c>
      <c r="BZ67" s="8">
        <f t="shared" si="91"/>
        <v>1.577</v>
      </c>
      <c r="CA67" s="8">
        <f t="shared" ref="CA67:CA68" si="94">BQ67+BG67+AW67+AM67</f>
        <v>0</v>
      </c>
      <c r="CB67" s="8">
        <f t="shared" si="72"/>
        <v>0</v>
      </c>
      <c r="CC67" s="8">
        <f t="shared" si="73"/>
        <v>0</v>
      </c>
      <c r="CD67" s="8">
        <f t="shared" si="74"/>
        <v>0</v>
      </c>
      <c r="CE67" s="8">
        <f t="shared" si="75"/>
        <v>0</v>
      </c>
      <c r="CF67" s="8">
        <f t="shared" si="76"/>
        <v>0</v>
      </c>
      <c r="CG67" s="24"/>
    </row>
    <row r="68" spans="1:85" s="1" customFormat="1" x14ac:dyDescent="0.25">
      <c r="A68" s="6" t="s">
        <v>52</v>
      </c>
      <c r="B68" s="26" t="s">
        <v>295</v>
      </c>
      <c r="C68" s="42" t="s">
        <v>249</v>
      </c>
      <c r="D68" s="7"/>
      <c r="E68" s="7">
        <v>2022</v>
      </c>
      <c r="F68" s="7">
        <v>2022</v>
      </c>
      <c r="G68" s="7"/>
      <c r="H68" s="8">
        <v>0.51100000000000001</v>
      </c>
      <c r="I68" s="8">
        <f t="shared" si="50"/>
        <v>0.51100000000000001</v>
      </c>
      <c r="J68" s="6"/>
      <c r="K68" s="8"/>
      <c r="L68" s="8"/>
      <c r="M68" s="8"/>
      <c r="N68" s="8"/>
      <c r="O68" s="8"/>
      <c r="P68" s="8">
        <f t="shared" si="57"/>
        <v>0.51100000000000001</v>
      </c>
      <c r="Q68" s="8"/>
      <c r="R68" s="8"/>
      <c r="S68" s="8"/>
      <c r="T68" s="27">
        <f t="shared" si="58"/>
        <v>0.51100000000000001</v>
      </c>
      <c r="U68" s="8"/>
      <c r="V68" s="8"/>
      <c r="W68" s="8"/>
      <c r="X68" s="8"/>
      <c r="Y68" s="8"/>
      <c r="Z68" s="8"/>
      <c r="AA68" s="8"/>
      <c r="AB68" s="23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>
        <f t="shared" si="92"/>
        <v>0.51100000000000001</v>
      </c>
      <c r="AT68" s="8"/>
      <c r="AU68" s="8"/>
      <c r="AV68" s="8">
        <f t="shared" si="93"/>
        <v>0.51100000000000001</v>
      </c>
      <c r="AW68" s="8"/>
      <c r="AX68" s="8"/>
      <c r="AY68" s="8"/>
      <c r="AZ68" s="8"/>
      <c r="BA68" s="32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>
        <f t="shared" si="88"/>
        <v>0.51100000000000001</v>
      </c>
      <c r="BX68" s="8">
        <f t="shared" si="89"/>
        <v>0</v>
      </c>
      <c r="BY68" s="8">
        <f t="shared" si="90"/>
        <v>0</v>
      </c>
      <c r="BZ68" s="8">
        <f t="shared" si="91"/>
        <v>0.51100000000000001</v>
      </c>
      <c r="CA68" s="8">
        <f t="shared" si="94"/>
        <v>0</v>
      </c>
      <c r="CB68" s="8">
        <f t="shared" si="72"/>
        <v>0</v>
      </c>
      <c r="CC68" s="8">
        <f t="shared" si="73"/>
        <v>0</v>
      </c>
      <c r="CD68" s="8">
        <f t="shared" si="74"/>
        <v>0</v>
      </c>
      <c r="CE68" s="8">
        <f t="shared" si="75"/>
        <v>0</v>
      </c>
      <c r="CF68" s="8">
        <f t="shared" si="76"/>
        <v>0</v>
      </c>
      <c r="CG68" s="24"/>
    </row>
    <row r="69" spans="1:85" ht="24" x14ac:dyDescent="0.25">
      <c r="A69" s="14" t="s">
        <v>54</v>
      </c>
      <c r="B69" s="15" t="s">
        <v>55</v>
      </c>
      <c r="C69" s="14" t="s">
        <v>9</v>
      </c>
      <c r="D69" s="14"/>
      <c r="E69" s="14"/>
      <c r="F69" s="14"/>
      <c r="G69" s="14"/>
      <c r="H69" s="17">
        <f>H70+H87</f>
        <v>138.43314000000004</v>
      </c>
      <c r="I69" s="17">
        <f>I70+I87</f>
        <v>138.43314000000004</v>
      </c>
      <c r="J69" s="14"/>
      <c r="K69" s="17">
        <f>K70+K87</f>
        <v>0</v>
      </c>
      <c r="L69" s="17">
        <f>L70+L87</f>
        <v>0</v>
      </c>
      <c r="M69" s="17"/>
      <c r="N69" s="17">
        <f t="shared" ref="N69:AS69" si="95">N70+N87</f>
        <v>0</v>
      </c>
      <c r="O69" s="17">
        <f t="shared" si="95"/>
        <v>0</v>
      </c>
      <c r="P69" s="17">
        <f t="shared" si="95"/>
        <v>138.43314000000004</v>
      </c>
      <c r="Q69" s="17">
        <f t="shared" si="95"/>
        <v>0</v>
      </c>
      <c r="R69" s="17">
        <f t="shared" si="95"/>
        <v>0</v>
      </c>
      <c r="S69" s="17">
        <f t="shared" si="95"/>
        <v>0</v>
      </c>
      <c r="T69" s="17">
        <f t="shared" si="95"/>
        <v>138.43314000000004</v>
      </c>
      <c r="U69" s="17">
        <f t="shared" si="95"/>
        <v>0</v>
      </c>
      <c r="V69" s="17">
        <f t="shared" si="95"/>
        <v>0</v>
      </c>
      <c r="W69" s="17">
        <f t="shared" si="95"/>
        <v>0</v>
      </c>
      <c r="X69" s="17">
        <f t="shared" si="95"/>
        <v>0</v>
      </c>
      <c r="Y69" s="17">
        <f t="shared" si="95"/>
        <v>27.221999999999994</v>
      </c>
      <c r="Z69" s="17">
        <f t="shared" si="95"/>
        <v>0</v>
      </c>
      <c r="AA69" s="17">
        <f t="shared" si="95"/>
        <v>0</v>
      </c>
      <c r="AB69" s="17">
        <f t="shared" si="95"/>
        <v>27.221999999999994</v>
      </c>
      <c r="AC69" s="17">
        <f t="shared" si="95"/>
        <v>0</v>
      </c>
      <c r="AD69" s="17">
        <f t="shared" si="95"/>
        <v>0</v>
      </c>
      <c r="AE69" s="17">
        <f t="shared" si="95"/>
        <v>0</v>
      </c>
      <c r="AF69" s="17">
        <f t="shared" si="95"/>
        <v>0</v>
      </c>
      <c r="AG69" s="17">
        <f t="shared" si="95"/>
        <v>0</v>
      </c>
      <c r="AH69" s="17">
        <f t="shared" si="95"/>
        <v>0</v>
      </c>
      <c r="AI69" s="17">
        <f t="shared" si="95"/>
        <v>32.682500000000005</v>
      </c>
      <c r="AJ69" s="17">
        <f t="shared" si="95"/>
        <v>0</v>
      </c>
      <c r="AK69" s="17">
        <f t="shared" si="95"/>
        <v>0</v>
      </c>
      <c r="AL69" s="17">
        <f t="shared" si="95"/>
        <v>32.682500000000005</v>
      </c>
      <c r="AM69" s="17">
        <f t="shared" si="95"/>
        <v>0</v>
      </c>
      <c r="AN69" s="17">
        <f t="shared" si="95"/>
        <v>0</v>
      </c>
      <c r="AO69" s="17">
        <f t="shared" si="95"/>
        <v>0</v>
      </c>
      <c r="AP69" s="17">
        <f t="shared" si="95"/>
        <v>0</v>
      </c>
      <c r="AQ69" s="17">
        <f t="shared" si="95"/>
        <v>0</v>
      </c>
      <c r="AR69" s="17">
        <f t="shared" si="95"/>
        <v>0</v>
      </c>
      <c r="AS69" s="17">
        <f t="shared" si="95"/>
        <v>78.487639999999999</v>
      </c>
      <c r="AT69" s="17">
        <f t="shared" ref="AT69:BY69" si="96">AT70+AT87</f>
        <v>0</v>
      </c>
      <c r="AU69" s="17">
        <f t="shared" si="96"/>
        <v>0</v>
      </c>
      <c r="AV69" s="17">
        <f t="shared" si="96"/>
        <v>78.487639999999999</v>
      </c>
      <c r="AW69" s="17">
        <f t="shared" si="96"/>
        <v>0</v>
      </c>
      <c r="AX69" s="17">
        <f t="shared" si="96"/>
        <v>0</v>
      </c>
      <c r="AY69" s="17">
        <f t="shared" si="96"/>
        <v>0</v>
      </c>
      <c r="AZ69" s="17">
        <f t="shared" si="96"/>
        <v>0</v>
      </c>
      <c r="BA69" s="17">
        <f t="shared" si="96"/>
        <v>0</v>
      </c>
      <c r="BB69" s="17">
        <f t="shared" si="96"/>
        <v>0</v>
      </c>
      <c r="BC69" s="17">
        <f t="shared" si="96"/>
        <v>0</v>
      </c>
      <c r="BD69" s="17">
        <f t="shared" si="96"/>
        <v>0</v>
      </c>
      <c r="BE69" s="17">
        <f t="shared" si="96"/>
        <v>0</v>
      </c>
      <c r="BF69" s="17">
        <f t="shared" si="96"/>
        <v>0</v>
      </c>
      <c r="BG69" s="17">
        <f t="shared" si="96"/>
        <v>0</v>
      </c>
      <c r="BH69" s="17">
        <f t="shared" si="96"/>
        <v>0</v>
      </c>
      <c r="BI69" s="17">
        <f t="shared" si="96"/>
        <v>0</v>
      </c>
      <c r="BJ69" s="17">
        <f t="shared" si="96"/>
        <v>0</v>
      </c>
      <c r="BK69" s="17">
        <f t="shared" si="96"/>
        <v>0</v>
      </c>
      <c r="BL69" s="17">
        <f t="shared" si="96"/>
        <v>0</v>
      </c>
      <c r="BM69" s="17">
        <f t="shared" si="96"/>
        <v>0</v>
      </c>
      <c r="BN69" s="17">
        <f t="shared" si="96"/>
        <v>0</v>
      </c>
      <c r="BO69" s="17">
        <f t="shared" si="96"/>
        <v>0</v>
      </c>
      <c r="BP69" s="17">
        <f t="shared" si="96"/>
        <v>0</v>
      </c>
      <c r="BQ69" s="17">
        <f t="shared" si="96"/>
        <v>0</v>
      </c>
      <c r="BR69" s="17">
        <f t="shared" si="96"/>
        <v>0</v>
      </c>
      <c r="BS69" s="17">
        <f t="shared" si="96"/>
        <v>0</v>
      </c>
      <c r="BT69" s="17">
        <f t="shared" si="96"/>
        <v>0</v>
      </c>
      <c r="BU69" s="17">
        <f t="shared" si="96"/>
        <v>0</v>
      </c>
      <c r="BV69" s="17">
        <f t="shared" si="96"/>
        <v>0</v>
      </c>
      <c r="BW69" s="17">
        <f t="shared" si="96"/>
        <v>138.39214000000001</v>
      </c>
      <c r="BX69" s="17">
        <f t="shared" si="96"/>
        <v>0</v>
      </c>
      <c r="BY69" s="17">
        <f t="shared" si="96"/>
        <v>0</v>
      </c>
      <c r="BZ69" s="17">
        <f t="shared" ref="BZ69:CF69" si="97">BZ70+BZ87</f>
        <v>138.39214000000001</v>
      </c>
      <c r="CA69" s="17">
        <f t="shared" si="97"/>
        <v>0</v>
      </c>
      <c r="CB69" s="17">
        <f t="shared" si="97"/>
        <v>0</v>
      </c>
      <c r="CC69" s="17">
        <f t="shared" si="97"/>
        <v>0</v>
      </c>
      <c r="CD69" s="17">
        <f t="shared" si="97"/>
        <v>0</v>
      </c>
      <c r="CE69" s="17">
        <f t="shared" si="97"/>
        <v>0</v>
      </c>
      <c r="CF69" s="17">
        <f t="shared" si="97"/>
        <v>0</v>
      </c>
      <c r="CG69" s="17"/>
    </row>
    <row r="70" spans="1:85" x14ac:dyDescent="0.25">
      <c r="A70" s="14" t="s">
        <v>56</v>
      </c>
      <c r="B70" s="15" t="s">
        <v>57</v>
      </c>
      <c r="C70" s="14" t="s">
        <v>9</v>
      </c>
      <c r="D70" s="14"/>
      <c r="E70" s="14"/>
      <c r="F70" s="14"/>
      <c r="G70" s="14"/>
      <c r="H70" s="17">
        <f>SUM(H71:H86)</f>
        <v>138.43314000000004</v>
      </c>
      <c r="I70" s="17">
        <f t="shared" ref="I70:AM70" si="98">SUM(I71:I86)</f>
        <v>138.43314000000004</v>
      </c>
      <c r="J70" s="17">
        <f t="shared" si="98"/>
        <v>0</v>
      </c>
      <c r="K70" s="17">
        <f t="shared" si="98"/>
        <v>0</v>
      </c>
      <c r="L70" s="17">
        <f t="shared" si="98"/>
        <v>0</v>
      </c>
      <c r="M70" s="17">
        <f t="shared" si="98"/>
        <v>0</v>
      </c>
      <c r="N70" s="17">
        <f t="shared" si="98"/>
        <v>0</v>
      </c>
      <c r="O70" s="17">
        <f t="shared" si="98"/>
        <v>0</v>
      </c>
      <c r="P70" s="17">
        <f t="shared" si="98"/>
        <v>138.43314000000004</v>
      </c>
      <c r="Q70" s="17">
        <f t="shared" si="98"/>
        <v>0</v>
      </c>
      <c r="R70" s="17">
        <f t="shared" si="98"/>
        <v>0</v>
      </c>
      <c r="S70" s="17">
        <f t="shared" si="98"/>
        <v>0</v>
      </c>
      <c r="T70" s="17">
        <f t="shared" si="98"/>
        <v>138.43314000000004</v>
      </c>
      <c r="U70" s="17">
        <f t="shared" si="98"/>
        <v>0</v>
      </c>
      <c r="V70" s="17">
        <f t="shared" si="98"/>
        <v>0</v>
      </c>
      <c r="W70" s="17">
        <f t="shared" si="98"/>
        <v>0</v>
      </c>
      <c r="X70" s="17">
        <f t="shared" si="98"/>
        <v>0</v>
      </c>
      <c r="Y70" s="17">
        <f t="shared" si="98"/>
        <v>27.221999999999994</v>
      </c>
      <c r="Z70" s="17">
        <f t="shared" si="98"/>
        <v>0</v>
      </c>
      <c r="AA70" s="17">
        <f t="shared" si="98"/>
        <v>0</v>
      </c>
      <c r="AB70" s="17">
        <f t="shared" si="98"/>
        <v>27.221999999999994</v>
      </c>
      <c r="AC70" s="17">
        <f t="shared" si="98"/>
        <v>0</v>
      </c>
      <c r="AD70" s="17">
        <f t="shared" si="98"/>
        <v>0</v>
      </c>
      <c r="AE70" s="17">
        <f t="shared" si="98"/>
        <v>0</v>
      </c>
      <c r="AF70" s="17">
        <f t="shared" si="98"/>
        <v>0</v>
      </c>
      <c r="AG70" s="17">
        <f t="shared" si="98"/>
        <v>0</v>
      </c>
      <c r="AH70" s="17">
        <f t="shared" si="98"/>
        <v>0</v>
      </c>
      <c r="AI70" s="17">
        <f t="shared" si="98"/>
        <v>32.682500000000005</v>
      </c>
      <c r="AJ70" s="17">
        <f t="shared" si="98"/>
        <v>0</v>
      </c>
      <c r="AK70" s="17">
        <f t="shared" si="98"/>
        <v>0</v>
      </c>
      <c r="AL70" s="17">
        <f t="shared" si="98"/>
        <v>32.682500000000005</v>
      </c>
      <c r="AM70" s="17">
        <f t="shared" si="98"/>
        <v>0</v>
      </c>
      <c r="AN70" s="17">
        <f t="shared" ref="AN70:BS70" si="99">SUM(AN71:AN86)</f>
        <v>0</v>
      </c>
      <c r="AO70" s="17">
        <f t="shared" si="99"/>
        <v>0</v>
      </c>
      <c r="AP70" s="17">
        <f t="shared" si="99"/>
        <v>0</v>
      </c>
      <c r="AQ70" s="17">
        <f t="shared" si="99"/>
        <v>0</v>
      </c>
      <c r="AR70" s="17">
        <f t="shared" si="99"/>
        <v>0</v>
      </c>
      <c r="AS70" s="17">
        <f t="shared" si="99"/>
        <v>78.487639999999999</v>
      </c>
      <c r="AT70" s="17">
        <f t="shared" si="99"/>
        <v>0</v>
      </c>
      <c r="AU70" s="17">
        <f t="shared" si="99"/>
        <v>0</v>
      </c>
      <c r="AV70" s="17">
        <f t="shared" si="99"/>
        <v>78.487639999999999</v>
      </c>
      <c r="AW70" s="17">
        <f t="shared" si="99"/>
        <v>0</v>
      </c>
      <c r="AX70" s="17">
        <f t="shared" si="99"/>
        <v>0</v>
      </c>
      <c r="AY70" s="17">
        <f t="shared" si="99"/>
        <v>0</v>
      </c>
      <c r="AZ70" s="17">
        <f t="shared" si="99"/>
        <v>0</v>
      </c>
      <c r="BA70" s="17">
        <f t="shared" si="99"/>
        <v>0</v>
      </c>
      <c r="BB70" s="17">
        <f t="shared" si="99"/>
        <v>0</v>
      </c>
      <c r="BC70" s="17">
        <f t="shared" si="99"/>
        <v>0</v>
      </c>
      <c r="BD70" s="17">
        <f t="shared" si="99"/>
        <v>0</v>
      </c>
      <c r="BE70" s="17">
        <f t="shared" si="99"/>
        <v>0</v>
      </c>
      <c r="BF70" s="17">
        <f t="shared" si="99"/>
        <v>0</v>
      </c>
      <c r="BG70" s="17">
        <f t="shared" si="99"/>
        <v>0</v>
      </c>
      <c r="BH70" s="17">
        <f t="shared" si="99"/>
        <v>0</v>
      </c>
      <c r="BI70" s="17">
        <f t="shared" si="99"/>
        <v>0</v>
      </c>
      <c r="BJ70" s="17">
        <f t="shared" si="99"/>
        <v>0</v>
      </c>
      <c r="BK70" s="17">
        <f t="shared" si="99"/>
        <v>0</v>
      </c>
      <c r="BL70" s="17">
        <f t="shared" si="99"/>
        <v>0</v>
      </c>
      <c r="BM70" s="17">
        <f t="shared" si="99"/>
        <v>0</v>
      </c>
      <c r="BN70" s="17">
        <f t="shared" si="99"/>
        <v>0</v>
      </c>
      <c r="BO70" s="17">
        <f t="shared" si="99"/>
        <v>0</v>
      </c>
      <c r="BP70" s="17">
        <f t="shared" si="99"/>
        <v>0</v>
      </c>
      <c r="BQ70" s="17">
        <f t="shared" si="99"/>
        <v>0</v>
      </c>
      <c r="BR70" s="17">
        <f t="shared" si="99"/>
        <v>0</v>
      </c>
      <c r="BS70" s="17">
        <f t="shared" si="99"/>
        <v>0</v>
      </c>
      <c r="BT70" s="17">
        <f t="shared" ref="BT70:CF70" si="100">SUM(BT71:BT86)</f>
        <v>0</v>
      </c>
      <c r="BU70" s="17">
        <f t="shared" si="100"/>
        <v>0</v>
      </c>
      <c r="BV70" s="17">
        <f t="shared" si="100"/>
        <v>0</v>
      </c>
      <c r="BW70" s="17">
        <f>SUM(BW71:BW86)</f>
        <v>138.39214000000001</v>
      </c>
      <c r="BX70" s="17">
        <f t="shared" si="100"/>
        <v>0</v>
      </c>
      <c r="BY70" s="17">
        <f t="shared" si="100"/>
        <v>0</v>
      </c>
      <c r="BZ70" s="17">
        <f t="shared" si="100"/>
        <v>138.39214000000001</v>
      </c>
      <c r="CA70" s="17">
        <f t="shared" si="100"/>
        <v>0</v>
      </c>
      <c r="CB70" s="17">
        <f t="shared" si="100"/>
        <v>0</v>
      </c>
      <c r="CC70" s="17">
        <f t="shared" si="100"/>
        <v>0</v>
      </c>
      <c r="CD70" s="17">
        <f t="shared" si="100"/>
        <v>0</v>
      </c>
      <c r="CE70" s="17">
        <f t="shared" si="100"/>
        <v>0</v>
      </c>
      <c r="CF70" s="17">
        <f t="shared" si="100"/>
        <v>0</v>
      </c>
      <c r="CG70" s="17"/>
    </row>
    <row r="71" spans="1:85" s="1" customFormat="1" x14ac:dyDescent="0.25">
      <c r="A71" s="6" t="s">
        <v>56</v>
      </c>
      <c r="B71" s="37" t="s">
        <v>201</v>
      </c>
      <c r="C71" s="7" t="s">
        <v>250</v>
      </c>
      <c r="D71" s="7" t="s">
        <v>298</v>
      </c>
      <c r="E71" s="7">
        <v>2020</v>
      </c>
      <c r="F71" s="7">
        <v>2020</v>
      </c>
      <c r="G71" s="6"/>
      <c r="H71" s="8">
        <v>12.016999999999999</v>
      </c>
      <c r="I71" s="8">
        <f>H71</f>
        <v>12.016999999999999</v>
      </c>
      <c r="J71" s="6"/>
      <c r="K71" s="8"/>
      <c r="L71" s="8"/>
      <c r="M71" s="8"/>
      <c r="N71" s="8"/>
      <c r="O71" s="8"/>
      <c r="P71" s="8">
        <f t="shared" ref="P71:P86" si="101">I71</f>
        <v>12.016999999999999</v>
      </c>
      <c r="Q71" s="8"/>
      <c r="R71" s="8"/>
      <c r="S71" s="8"/>
      <c r="T71" s="27">
        <f>I71</f>
        <v>12.016999999999999</v>
      </c>
      <c r="U71" s="8"/>
      <c r="V71" s="8"/>
      <c r="W71" s="8"/>
      <c r="X71" s="8"/>
      <c r="Y71" s="8">
        <f>AB71</f>
        <v>12.016999999999999</v>
      </c>
      <c r="Z71" s="8"/>
      <c r="AA71" s="8"/>
      <c r="AB71" s="23">
        <f>I71</f>
        <v>12.016999999999999</v>
      </c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29"/>
      <c r="BG71" s="8"/>
      <c r="BH71" s="8"/>
      <c r="BI71" s="8"/>
      <c r="BJ71" s="8"/>
      <c r="BK71" s="30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>
        <f t="shared" ref="BW71" si="102">BX71+BY71+BZ71+CA71</f>
        <v>12.016999999999999</v>
      </c>
      <c r="BX71" s="8">
        <f t="shared" ref="BX71" si="103">BN71+BD71+AT71+AJ71</f>
        <v>0</v>
      </c>
      <c r="BY71" s="8">
        <f t="shared" ref="BY71" si="104">BO71+BE71+AU71+AK71</f>
        <v>0</v>
      </c>
      <c r="BZ71" s="8">
        <f t="shared" ref="BZ71" si="105">AB71+AL71+AV71+BF71</f>
        <v>12.016999999999999</v>
      </c>
      <c r="CA71" s="8">
        <f t="shared" ref="CA71" si="106">BQ71+BG71+AW71+AM71</f>
        <v>0</v>
      </c>
      <c r="CB71" s="8">
        <f>CC71+CD71+CE71+CF71</f>
        <v>0</v>
      </c>
      <c r="CC71" s="8">
        <f t="shared" ref="CC71:CE84" si="107">BS71+BI71+AY71+AO71</f>
        <v>0</v>
      </c>
      <c r="CD71" s="8">
        <f t="shared" si="107"/>
        <v>0</v>
      </c>
      <c r="CE71" s="8">
        <f t="shared" si="107"/>
        <v>0</v>
      </c>
      <c r="CF71" s="8">
        <f>BV71+BL71+BB71+AR71</f>
        <v>0</v>
      </c>
      <c r="CG71" s="24"/>
    </row>
    <row r="72" spans="1:85" s="1" customFormat="1" x14ac:dyDescent="0.25">
      <c r="A72" s="6" t="s">
        <v>56</v>
      </c>
      <c r="B72" s="26" t="s">
        <v>304</v>
      </c>
      <c r="C72" s="7" t="s">
        <v>251</v>
      </c>
      <c r="D72" s="7" t="s">
        <v>299</v>
      </c>
      <c r="E72" s="7">
        <v>2020</v>
      </c>
      <c r="F72" s="7">
        <v>2021</v>
      </c>
      <c r="G72" s="6"/>
      <c r="H72" s="8">
        <v>7.7530000000000001</v>
      </c>
      <c r="I72" s="8">
        <f t="shared" ref="I72:I86" si="108">H72</f>
        <v>7.7530000000000001</v>
      </c>
      <c r="J72" s="6"/>
      <c r="K72" s="8"/>
      <c r="L72" s="8"/>
      <c r="M72" s="8"/>
      <c r="N72" s="8"/>
      <c r="O72" s="8"/>
      <c r="P72" s="8">
        <f t="shared" si="101"/>
        <v>7.7530000000000001</v>
      </c>
      <c r="Q72" s="8"/>
      <c r="R72" s="8"/>
      <c r="S72" s="8"/>
      <c r="T72" s="27">
        <f t="shared" ref="T72:T86" si="109">I72</f>
        <v>7.7530000000000001</v>
      </c>
      <c r="U72" s="8"/>
      <c r="V72" s="8"/>
      <c r="W72" s="8"/>
      <c r="X72" s="8"/>
      <c r="Y72" s="8">
        <f>AB72</f>
        <v>7.7530000000000001</v>
      </c>
      <c r="Z72" s="8"/>
      <c r="AA72" s="8"/>
      <c r="AB72" s="23">
        <f>I72</f>
        <v>7.7530000000000001</v>
      </c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29"/>
      <c r="BG72" s="8"/>
      <c r="BH72" s="8"/>
      <c r="BI72" s="8"/>
      <c r="BJ72" s="8"/>
      <c r="BK72" s="30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>
        <f t="shared" ref="BW72:BW84" si="110">BX72+BY72+BZ72+CA72</f>
        <v>7.7530000000000001</v>
      </c>
      <c r="BX72" s="8">
        <f t="shared" ref="BX72:BX84" si="111">BN72+BD72+AT72+AJ72</f>
        <v>0</v>
      </c>
      <c r="BY72" s="8">
        <f t="shared" ref="BY72:BY84" si="112">BO72+BE72+AU72+AK72</f>
        <v>0</v>
      </c>
      <c r="BZ72" s="8">
        <f t="shared" ref="BZ72:BZ84" si="113">AB72+AL72+AV72+BF72</f>
        <v>7.7530000000000001</v>
      </c>
      <c r="CA72" s="8">
        <f t="shared" ref="CA72:CA84" si="114">BQ72+BG72+AW72+AM72</f>
        <v>0</v>
      </c>
      <c r="CB72" s="8">
        <f t="shared" ref="CB72:CB83" si="115">CC72+CD72+CE72+CF72</f>
        <v>0</v>
      </c>
      <c r="CC72" s="8">
        <f t="shared" ref="CC72:CC83" si="116">BS72+BI72+AY72+AO72</f>
        <v>0</v>
      </c>
      <c r="CD72" s="8">
        <f t="shared" ref="CD72:CD83" si="117">BT72+BJ72+AZ72+AP72</f>
        <v>0</v>
      </c>
      <c r="CE72" s="8">
        <f t="shared" ref="CE72:CE83" si="118">BU72+BK72+BA72+AQ72</f>
        <v>0</v>
      </c>
      <c r="CF72" s="8">
        <f t="shared" ref="CF72:CF83" si="119">BV72+BL72+BB72+AR72</f>
        <v>0</v>
      </c>
      <c r="CG72" s="24"/>
    </row>
    <row r="73" spans="1:85" s="1" customFormat="1" x14ac:dyDescent="0.25">
      <c r="A73" s="6" t="s">
        <v>56</v>
      </c>
      <c r="B73" s="26" t="s">
        <v>300</v>
      </c>
      <c r="C73" s="7" t="s">
        <v>252</v>
      </c>
      <c r="D73" s="7" t="s">
        <v>299</v>
      </c>
      <c r="E73" s="7">
        <v>2021</v>
      </c>
      <c r="F73" s="7">
        <v>2022</v>
      </c>
      <c r="G73" s="6"/>
      <c r="H73" s="8">
        <v>11.286099999999999</v>
      </c>
      <c r="I73" s="8">
        <f t="shared" si="108"/>
        <v>11.286099999999999</v>
      </c>
      <c r="J73" s="6"/>
      <c r="K73" s="8"/>
      <c r="L73" s="8"/>
      <c r="M73" s="8"/>
      <c r="N73" s="8"/>
      <c r="O73" s="8"/>
      <c r="P73" s="8">
        <f t="shared" si="101"/>
        <v>11.286099999999999</v>
      </c>
      <c r="Q73" s="8"/>
      <c r="R73" s="8"/>
      <c r="S73" s="8"/>
      <c r="T73" s="27">
        <f t="shared" si="109"/>
        <v>11.286099999999999</v>
      </c>
      <c r="U73" s="8"/>
      <c r="V73" s="8"/>
      <c r="W73" s="8"/>
      <c r="X73" s="8"/>
      <c r="Y73" s="8"/>
      <c r="Z73" s="8"/>
      <c r="AA73" s="8"/>
      <c r="AB73" s="23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>
        <f>AV73</f>
        <v>11.286099999999999</v>
      </c>
      <c r="AT73" s="8"/>
      <c r="AU73" s="8"/>
      <c r="AV73" s="8">
        <f>I73</f>
        <v>11.286099999999999</v>
      </c>
      <c r="AW73" s="8"/>
      <c r="AX73" s="8"/>
      <c r="AY73" s="8"/>
      <c r="AZ73" s="8"/>
      <c r="BA73" s="8"/>
      <c r="BB73" s="8"/>
      <c r="BC73" s="8"/>
      <c r="BD73" s="8"/>
      <c r="BE73" s="8"/>
      <c r="BF73" s="29"/>
      <c r="BG73" s="8"/>
      <c r="BH73" s="8"/>
      <c r="BI73" s="8"/>
      <c r="BJ73" s="8"/>
      <c r="BK73" s="30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>
        <f t="shared" si="110"/>
        <v>11.286099999999999</v>
      </c>
      <c r="BX73" s="8">
        <f t="shared" si="111"/>
        <v>0</v>
      </c>
      <c r="BY73" s="8">
        <f t="shared" si="112"/>
        <v>0</v>
      </c>
      <c r="BZ73" s="8">
        <f t="shared" si="113"/>
        <v>11.286099999999999</v>
      </c>
      <c r="CA73" s="8">
        <f t="shared" si="114"/>
        <v>0</v>
      </c>
      <c r="CB73" s="8">
        <f t="shared" si="115"/>
        <v>0</v>
      </c>
      <c r="CC73" s="8">
        <f t="shared" si="116"/>
        <v>0</v>
      </c>
      <c r="CD73" s="8">
        <f t="shared" si="117"/>
        <v>0</v>
      </c>
      <c r="CE73" s="8">
        <f t="shared" si="118"/>
        <v>0</v>
      </c>
      <c r="CF73" s="8">
        <f t="shared" si="119"/>
        <v>0</v>
      </c>
      <c r="CG73" s="24"/>
    </row>
    <row r="74" spans="1:85" s="1" customFormat="1" x14ac:dyDescent="0.25">
      <c r="A74" s="6" t="s">
        <v>56</v>
      </c>
      <c r="B74" s="26" t="s">
        <v>305</v>
      </c>
      <c r="C74" s="7" t="s">
        <v>253</v>
      </c>
      <c r="D74" s="7" t="s">
        <v>299</v>
      </c>
      <c r="E74" s="7">
        <v>2020</v>
      </c>
      <c r="F74" s="7">
        <v>2021</v>
      </c>
      <c r="G74" s="6"/>
      <c r="H74" s="8">
        <v>0.65700000000000003</v>
      </c>
      <c r="I74" s="8">
        <f t="shared" si="108"/>
        <v>0.65700000000000003</v>
      </c>
      <c r="J74" s="6"/>
      <c r="K74" s="8"/>
      <c r="L74" s="8"/>
      <c r="M74" s="8"/>
      <c r="N74" s="8"/>
      <c r="O74" s="8"/>
      <c r="P74" s="8">
        <f t="shared" si="101"/>
        <v>0.65700000000000003</v>
      </c>
      <c r="Q74" s="8"/>
      <c r="R74" s="8"/>
      <c r="S74" s="8"/>
      <c r="T74" s="27">
        <f t="shared" si="109"/>
        <v>0.65700000000000003</v>
      </c>
      <c r="U74" s="8"/>
      <c r="V74" s="8"/>
      <c r="W74" s="8"/>
      <c r="X74" s="8"/>
      <c r="Y74" s="8">
        <f>AB74</f>
        <v>0.61799999999999999</v>
      </c>
      <c r="Z74" s="8"/>
      <c r="AA74" s="8"/>
      <c r="AB74" s="23">
        <v>0.61799999999999999</v>
      </c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29"/>
      <c r="BG74" s="8"/>
      <c r="BH74" s="8"/>
      <c r="BI74" s="8"/>
      <c r="BJ74" s="8"/>
      <c r="BK74" s="30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>
        <f t="shared" si="110"/>
        <v>0.61799999999999999</v>
      </c>
      <c r="BX74" s="8">
        <f t="shared" si="111"/>
        <v>0</v>
      </c>
      <c r="BY74" s="8">
        <f t="shared" si="112"/>
        <v>0</v>
      </c>
      <c r="BZ74" s="8">
        <f t="shared" si="113"/>
        <v>0.61799999999999999</v>
      </c>
      <c r="CA74" s="8">
        <f t="shared" si="114"/>
        <v>0</v>
      </c>
      <c r="CB74" s="8">
        <f t="shared" si="115"/>
        <v>0</v>
      </c>
      <c r="CC74" s="8">
        <f t="shared" si="116"/>
        <v>0</v>
      </c>
      <c r="CD74" s="8">
        <f t="shared" si="117"/>
        <v>0</v>
      </c>
      <c r="CE74" s="8">
        <f t="shared" si="118"/>
        <v>0</v>
      </c>
      <c r="CF74" s="8">
        <f t="shared" si="119"/>
        <v>0</v>
      </c>
      <c r="CG74" s="24"/>
    </row>
    <row r="75" spans="1:85" s="1" customFormat="1" x14ac:dyDescent="0.25">
      <c r="A75" s="6" t="s">
        <v>56</v>
      </c>
      <c r="B75" s="26" t="s">
        <v>202</v>
      </c>
      <c r="C75" s="7" t="s">
        <v>254</v>
      </c>
      <c r="D75" s="7" t="s">
        <v>299</v>
      </c>
      <c r="E75" s="7">
        <v>2020</v>
      </c>
      <c r="F75" s="7">
        <v>2021</v>
      </c>
      <c r="G75" s="6"/>
      <c r="H75" s="8">
        <v>4.3579999999999997</v>
      </c>
      <c r="I75" s="8">
        <f t="shared" si="108"/>
        <v>4.3579999999999997</v>
      </c>
      <c r="J75" s="6"/>
      <c r="K75" s="8"/>
      <c r="L75" s="8"/>
      <c r="M75" s="8"/>
      <c r="N75" s="8"/>
      <c r="O75" s="8"/>
      <c r="P75" s="8">
        <f t="shared" si="101"/>
        <v>4.3579999999999997</v>
      </c>
      <c r="Q75" s="8"/>
      <c r="R75" s="8"/>
      <c r="S75" s="8"/>
      <c r="T75" s="27">
        <f t="shared" si="109"/>
        <v>4.3579999999999997</v>
      </c>
      <c r="U75" s="8"/>
      <c r="V75" s="8"/>
      <c r="W75" s="8"/>
      <c r="X75" s="8"/>
      <c r="Y75" s="8">
        <f t="shared" ref="Y75:Y76" si="120">AB75</f>
        <v>0.13300000000000001</v>
      </c>
      <c r="Z75" s="8"/>
      <c r="AA75" s="8"/>
      <c r="AB75" s="23">
        <v>0.13300000000000001</v>
      </c>
      <c r="AC75" s="8"/>
      <c r="AD75" s="8"/>
      <c r="AE75" s="8"/>
      <c r="AF75" s="8"/>
      <c r="AG75" s="8"/>
      <c r="AH75" s="8"/>
      <c r="AI75" s="8">
        <f>AL75</f>
        <v>4.2249999999999996</v>
      </c>
      <c r="AJ75" s="8"/>
      <c r="AK75" s="8"/>
      <c r="AL75" s="8">
        <v>4.2249999999999996</v>
      </c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29"/>
      <c r="BG75" s="8"/>
      <c r="BH75" s="8"/>
      <c r="BI75" s="8"/>
      <c r="BJ75" s="8"/>
      <c r="BK75" s="30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>
        <f t="shared" si="110"/>
        <v>4.3579999999999997</v>
      </c>
      <c r="BX75" s="8">
        <f t="shared" si="111"/>
        <v>0</v>
      </c>
      <c r="BY75" s="8">
        <f t="shared" si="112"/>
        <v>0</v>
      </c>
      <c r="BZ75" s="8">
        <f t="shared" si="113"/>
        <v>4.3579999999999997</v>
      </c>
      <c r="CA75" s="8">
        <f t="shared" si="114"/>
        <v>0</v>
      </c>
      <c r="CB75" s="8">
        <f t="shared" si="115"/>
        <v>0</v>
      </c>
      <c r="CC75" s="8">
        <f t="shared" si="116"/>
        <v>0</v>
      </c>
      <c r="CD75" s="8">
        <f t="shared" si="117"/>
        <v>0</v>
      </c>
      <c r="CE75" s="8">
        <f t="shared" si="118"/>
        <v>0</v>
      </c>
      <c r="CF75" s="8">
        <f t="shared" si="119"/>
        <v>0</v>
      </c>
      <c r="CG75" s="24"/>
    </row>
    <row r="76" spans="1:85" s="1" customFormat="1" x14ac:dyDescent="0.25">
      <c r="A76" s="6" t="s">
        <v>56</v>
      </c>
      <c r="B76" s="26" t="s">
        <v>203</v>
      </c>
      <c r="C76" s="7" t="s">
        <v>255</v>
      </c>
      <c r="D76" s="7" t="s">
        <v>299</v>
      </c>
      <c r="E76" s="7">
        <v>2020</v>
      </c>
      <c r="F76" s="7">
        <v>2021</v>
      </c>
      <c r="G76" s="6"/>
      <c r="H76" s="8">
        <v>9.8699999999999992</v>
      </c>
      <c r="I76" s="8">
        <f t="shared" si="108"/>
        <v>9.8699999999999992</v>
      </c>
      <c r="J76" s="6"/>
      <c r="K76" s="8"/>
      <c r="L76" s="8"/>
      <c r="M76" s="8"/>
      <c r="N76" s="8"/>
      <c r="O76" s="8"/>
      <c r="P76" s="8">
        <f t="shared" si="101"/>
        <v>9.8699999999999992</v>
      </c>
      <c r="Q76" s="8"/>
      <c r="R76" s="8"/>
      <c r="S76" s="8"/>
      <c r="T76" s="27">
        <f t="shared" si="109"/>
        <v>9.8699999999999992</v>
      </c>
      <c r="U76" s="8"/>
      <c r="V76" s="8"/>
      <c r="W76" s="8"/>
      <c r="X76" s="8"/>
      <c r="Y76" s="8">
        <f t="shared" si="120"/>
        <v>0.3</v>
      </c>
      <c r="Z76" s="8"/>
      <c r="AA76" s="8"/>
      <c r="AB76" s="23">
        <v>0.3</v>
      </c>
      <c r="AC76" s="8"/>
      <c r="AD76" s="8"/>
      <c r="AE76" s="8"/>
      <c r="AF76" s="8"/>
      <c r="AG76" s="8"/>
      <c r="AH76" s="8"/>
      <c r="AI76" s="8">
        <f>AL76</f>
        <v>9.57</v>
      </c>
      <c r="AJ76" s="8"/>
      <c r="AK76" s="8"/>
      <c r="AL76" s="8">
        <v>9.57</v>
      </c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29"/>
      <c r="BG76" s="8"/>
      <c r="BH76" s="8"/>
      <c r="BI76" s="8"/>
      <c r="BJ76" s="8"/>
      <c r="BK76" s="30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>
        <f t="shared" si="110"/>
        <v>9.870000000000001</v>
      </c>
      <c r="BX76" s="8">
        <f t="shared" si="111"/>
        <v>0</v>
      </c>
      <c r="BY76" s="8">
        <f t="shared" si="112"/>
        <v>0</v>
      </c>
      <c r="BZ76" s="8">
        <f t="shared" si="113"/>
        <v>9.870000000000001</v>
      </c>
      <c r="CA76" s="8">
        <f t="shared" si="114"/>
        <v>0</v>
      </c>
      <c r="CB76" s="8">
        <f t="shared" si="115"/>
        <v>0</v>
      </c>
      <c r="CC76" s="8">
        <f t="shared" si="116"/>
        <v>0</v>
      </c>
      <c r="CD76" s="8">
        <f t="shared" si="117"/>
        <v>0</v>
      </c>
      <c r="CE76" s="8">
        <f t="shared" si="118"/>
        <v>0</v>
      </c>
      <c r="CF76" s="8">
        <f t="shared" si="119"/>
        <v>0</v>
      </c>
      <c r="CG76" s="24"/>
    </row>
    <row r="77" spans="1:85" s="1" customFormat="1" x14ac:dyDescent="0.25">
      <c r="A77" s="6" t="s">
        <v>56</v>
      </c>
      <c r="B77" s="26" t="s">
        <v>306</v>
      </c>
      <c r="C77" s="7" t="s">
        <v>256</v>
      </c>
      <c r="D77" s="7" t="s">
        <v>299</v>
      </c>
      <c r="E77" s="7">
        <v>2020</v>
      </c>
      <c r="F77" s="7">
        <v>2021</v>
      </c>
      <c r="G77" s="6"/>
      <c r="H77" s="8">
        <v>0.65700000000000003</v>
      </c>
      <c r="I77" s="8">
        <f t="shared" si="108"/>
        <v>0.65700000000000003</v>
      </c>
      <c r="J77" s="6"/>
      <c r="K77" s="8"/>
      <c r="L77" s="8"/>
      <c r="M77" s="8"/>
      <c r="N77" s="8"/>
      <c r="O77" s="8"/>
      <c r="P77" s="8">
        <f t="shared" si="101"/>
        <v>0.65700000000000003</v>
      </c>
      <c r="Q77" s="8"/>
      <c r="R77" s="8"/>
      <c r="S77" s="8"/>
      <c r="T77" s="27">
        <f t="shared" si="109"/>
        <v>0.65700000000000003</v>
      </c>
      <c r="U77" s="8"/>
      <c r="V77" s="8"/>
      <c r="W77" s="8"/>
      <c r="X77" s="8"/>
      <c r="Y77" s="8">
        <f>AB77</f>
        <v>0.65700000000000003</v>
      </c>
      <c r="Z77" s="8"/>
      <c r="AA77" s="8"/>
      <c r="AB77" s="23">
        <f>I77</f>
        <v>0.65700000000000003</v>
      </c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29"/>
      <c r="BG77" s="8"/>
      <c r="BH77" s="8"/>
      <c r="BI77" s="8"/>
      <c r="BJ77" s="8"/>
      <c r="BK77" s="30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>
        <f t="shared" si="110"/>
        <v>0.65700000000000003</v>
      </c>
      <c r="BX77" s="8">
        <f t="shared" si="111"/>
        <v>0</v>
      </c>
      <c r="BY77" s="8">
        <f t="shared" si="112"/>
        <v>0</v>
      </c>
      <c r="BZ77" s="8">
        <f t="shared" si="113"/>
        <v>0.65700000000000003</v>
      </c>
      <c r="CA77" s="8">
        <f t="shared" si="114"/>
        <v>0</v>
      </c>
      <c r="CB77" s="8">
        <f t="shared" si="115"/>
        <v>0</v>
      </c>
      <c r="CC77" s="8">
        <f t="shared" si="116"/>
        <v>0</v>
      </c>
      <c r="CD77" s="8">
        <f t="shared" si="117"/>
        <v>0</v>
      </c>
      <c r="CE77" s="8">
        <f t="shared" si="118"/>
        <v>0</v>
      </c>
      <c r="CF77" s="8">
        <f t="shared" si="119"/>
        <v>0</v>
      </c>
      <c r="CG77" s="24"/>
    </row>
    <row r="78" spans="1:85" s="1" customFormat="1" x14ac:dyDescent="0.25">
      <c r="A78" s="6" t="s">
        <v>56</v>
      </c>
      <c r="B78" s="26" t="s">
        <v>307</v>
      </c>
      <c r="C78" s="7" t="s">
        <v>257</v>
      </c>
      <c r="D78" s="7" t="s">
        <v>299</v>
      </c>
      <c r="E78" s="7">
        <v>2020</v>
      </c>
      <c r="F78" s="7">
        <v>2021</v>
      </c>
      <c r="G78" s="6"/>
      <c r="H78" s="8">
        <v>0.73199999999999998</v>
      </c>
      <c r="I78" s="8">
        <f t="shared" si="108"/>
        <v>0.73199999999999998</v>
      </c>
      <c r="J78" s="6"/>
      <c r="K78" s="8"/>
      <c r="L78" s="8"/>
      <c r="M78" s="8"/>
      <c r="N78" s="8"/>
      <c r="O78" s="8"/>
      <c r="P78" s="8">
        <f t="shared" si="101"/>
        <v>0.73199999999999998</v>
      </c>
      <c r="Q78" s="8"/>
      <c r="R78" s="8"/>
      <c r="S78" s="8"/>
      <c r="T78" s="27">
        <f t="shared" si="109"/>
        <v>0.73199999999999998</v>
      </c>
      <c r="U78" s="8"/>
      <c r="V78" s="8"/>
      <c r="W78" s="8"/>
      <c r="X78" s="8"/>
      <c r="Y78" s="8">
        <f t="shared" ref="Y78:Y79" si="121">AB78</f>
        <v>0.73199999999999998</v>
      </c>
      <c r="Z78" s="8"/>
      <c r="AA78" s="8"/>
      <c r="AB78" s="23">
        <f t="shared" ref="AB78" si="122">I78</f>
        <v>0.73199999999999998</v>
      </c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29"/>
      <c r="BG78" s="8"/>
      <c r="BH78" s="8"/>
      <c r="BI78" s="8"/>
      <c r="BJ78" s="8"/>
      <c r="BK78" s="30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>
        <f t="shared" si="110"/>
        <v>0.73199999999999998</v>
      </c>
      <c r="BX78" s="8">
        <f t="shared" si="111"/>
        <v>0</v>
      </c>
      <c r="BY78" s="8">
        <f t="shared" si="112"/>
        <v>0</v>
      </c>
      <c r="BZ78" s="8">
        <f t="shared" si="113"/>
        <v>0.73199999999999998</v>
      </c>
      <c r="CA78" s="8">
        <f t="shared" si="114"/>
        <v>0</v>
      </c>
      <c r="CB78" s="8">
        <f t="shared" si="115"/>
        <v>0</v>
      </c>
      <c r="CC78" s="8">
        <f t="shared" si="116"/>
        <v>0</v>
      </c>
      <c r="CD78" s="8">
        <f t="shared" si="117"/>
        <v>0</v>
      </c>
      <c r="CE78" s="8">
        <f t="shared" si="118"/>
        <v>0</v>
      </c>
      <c r="CF78" s="8">
        <f t="shared" si="119"/>
        <v>0</v>
      </c>
      <c r="CG78" s="24"/>
    </row>
    <row r="79" spans="1:85" s="1" customFormat="1" x14ac:dyDescent="0.25">
      <c r="A79" s="6" t="s">
        <v>56</v>
      </c>
      <c r="B79" s="26" t="s">
        <v>204</v>
      </c>
      <c r="C79" s="7" t="s">
        <v>258</v>
      </c>
      <c r="D79" s="7" t="s">
        <v>299</v>
      </c>
      <c r="E79" s="7">
        <v>2020</v>
      </c>
      <c r="F79" s="7">
        <v>2021</v>
      </c>
      <c r="G79" s="6"/>
      <c r="H79" s="8">
        <v>2.6379999999999999</v>
      </c>
      <c r="I79" s="8">
        <f t="shared" si="108"/>
        <v>2.6379999999999999</v>
      </c>
      <c r="J79" s="6"/>
      <c r="K79" s="8"/>
      <c r="L79" s="8"/>
      <c r="M79" s="8"/>
      <c r="N79" s="8"/>
      <c r="O79" s="8"/>
      <c r="P79" s="8">
        <f t="shared" si="101"/>
        <v>2.6379999999999999</v>
      </c>
      <c r="Q79" s="8"/>
      <c r="R79" s="8"/>
      <c r="S79" s="8"/>
      <c r="T79" s="27">
        <f t="shared" si="109"/>
        <v>2.6379999999999999</v>
      </c>
      <c r="U79" s="8"/>
      <c r="V79" s="8"/>
      <c r="W79" s="8"/>
      <c r="X79" s="8"/>
      <c r="Y79" s="8">
        <f t="shared" si="121"/>
        <v>0.08</v>
      </c>
      <c r="Z79" s="8"/>
      <c r="AA79" s="8"/>
      <c r="AB79" s="23">
        <v>0.08</v>
      </c>
      <c r="AC79" s="8"/>
      <c r="AD79" s="8"/>
      <c r="AE79" s="8"/>
      <c r="AF79" s="8"/>
      <c r="AG79" s="8"/>
      <c r="AH79" s="8"/>
      <c r="AI79" s="8">
        <f>AL79</f>
        <v>2.5579999999999998</v>
      </c>
      <c r="AJ79" s="8"/>
      <c r="AK79" s="8"/>
      <c r="AL79" s="8">
        <v>2.5579999999999998</v>
      </c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29"/>
      <c r="BG79" s="8"/>
      <c r="BH79" s="8"/>
      <c r="BI79" s="8"/>
      <c r="BJ79" s="8"/>
      <c r="BK79" s="30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>
        <f t="shared" si="110"/>
        <v>2.6379999999999999</v>
      </c>
      <c r="BX79" s="8">
        <f t="shared" si="111"/>
        <v>0</v>
      </c>
      <c r="BY79" s="8">
        <f t="shared" si="112"/>
        <v>0</v>
      </c>
      <c r="BZ79" s="8">
        <f t="shared" si="113"/>
        <v>2.6379999999999999</v>
      </c>
      <c r="CA79" s="8">
        <f t="shared" si="114"/>
        <v>0</v>
      </c>
      <c r="CB79" s="8">
        <f t="shared" si="115"/>
        <v>0</v>
      </c>
      <c r="CC79" s="8">
        <f t="shared" si="116"/>
        <v>0</v>
      </c>
      <c r="CD79" s="8">
        <f t="shared" si="117"/>
        <v>0</v>
      </c>
      <c r="CE79" s="8">
        <f t="shared" si="118"/>
        <v>0</v>
      </c>
      <c r="CF79" s="8">
        <f t="shared" si="119"/>
        <v>0</v>
      </c>
      <c r="CG79" s="24"/>
    </row>
    <row r="80" spans="1:85" s="1" customFormat="1" x14ac:dyDescent="0.25">
      <c r="A80" s="6" t="s">
        <v>56</v>
      </c>
      <c r="B80" s="26" t="s">
        <v>205</v>
      </c>
      <c r="C80" s="7" t="s">
        <v>259</v>
      </c>
      <c r="D80" s="7" t="s">
        <v>299</v>
      </c>
      <c r="E80" s="7">
        <v>2020</v>
      </c>
      <c r="F80" s="7">
        <v>2021</v>
      </c>
      <c r="G80" s="6"/>
      <c r="H80" s="8">
        <v>11.254</v>
      </c>
      <c r="I80" s="8">
        <f t="shared" si="108"/>
        <v>11.254</v>
      </c>
      <c r="J80" s="6"/>
      <c r="K80" s="8"/>
      <c r="L80" s="8"/>
      <c r="M80" s="8"/>
      <c r="N80" s="8"/>
      <c r="O80" s="8"/>
      <c r="P80" s="8">
        <f t="shared" si="101"/>
        <v>11.254</v>
      </c>
      <c r="Q80" s="8"/>
      <c r="R80" s="8"/>
      <c r="S80" s="8"/>
      <c r="T80" s="27">
        <f t="shared" si="109"/>
        <v>11.254</v>
      </c>
      <c r="U80" s="8"/>
      <c r="V80" s="8"/>
      <c r="W80" s="8"/>
      <c r="X80" s="8"/>
      <c r="Y80" s="8">
        <f t="shared" ref="Y80" si="123">AB80</f>
        <v>0.34200000000000003</v>
      </c>
      <c r="Z80" s="8"/>
      <c r="AA80" s="8"/>
      <c r="AB80" s="23">
        <v>0.34200000000000003</v>
      </c>
      <c r="AC80" s="8"/>
      <c r="AD80" s="8"/>
      <c r="AE80" s="8"/>
      <c r="AF80" s="8"/>
      <c r="AG80" s="8"/>
      <c r="AH80" s="8"/>
      <c r="AI80" s="8">
        <f>AL80</f>
        <v>10.912000000000001</v>
      </c>
      <c r="AJ80" s="8"/>
      <c r="AK80" s="8"/>
      <c r="AL80" s="8">
        <v>10.912000000000001</v>
      </c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29"/>
      <c r="BG80" s="8"/>
      <c r="BH80" s="8"/>
      <c r="BI80" s="8"/>
      <c r="BJ80" s="8"/>
      <c r="BK80" s="30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>
        <f t="shared" si="110"/>
        <v>11.254000000000001</v>
      </c>
      <c r="BX80" s="8">
        <f t="shared" si="111"/>
        <v>0</v>
      </c>
      <c r="BY80" s="8">
        <f t="shared" si="112"/>
        <v>0</v>
      </c>
      <c r="BZ80" s="8">
        <f t="shared" si="113"/>
        <v>11.254000000000001</v>
      </c>
      <c r="CA80" s="8">
        <f t="shared" si="114"/>
        <v>0</v>
      </c>
      <c r="CB80" s="8">
        <f t="shared" si="115"/>
        <v>0</v>
      </c>
      <c r="CC80" s="8">
        <f t="shared" si="116"/>
        <v>0</v>
      </c>
      <c r="CD80" s="8">
        <f t="shared" si="117"/>
        <v>0</v>
      </c>
      <c r="CE80" s="8">
        <f t="shared" si="118"/>
        <v>0</v>
      </c>
      <c r="CF80" s="8">
        <f t="shared" si="119"/>
        <v>0</v>
      </c>
      <c r="CG80" s="24"/>
    </row>
    <row r="81" spans="1:85" s="1" customFormat="1" x14ac:dyDescent="0.25">
      <c r="A81" s="6" t="s">
        <v>56</v>
      </c>
      <c r="B81" s="26" t="s">
        <v>206</v>
      </c>
      <c r="C81" s="7" t="s">
        <v>260</v>
      </c>
      <c r="D81" s="7" t="s">
        <v>299</v>
      </c>
      <c r="E81" s="7">
        <v>2021</v>
      </c>
      <c r="F81" s="7">
        <v>2022</v>
      </c>
      <c r="G81" s="6"/>
      <c r="H81" s="8">
        <v>6.51</v>
      </c>
      <c r="I81" s="8">
        <f t="shared" si="108"/>
        <v>6.51</v>
      </c>
      <c r="J81" s="6"/>
      <c r="K81" s="8"/>
      <c r="L81" s="8"/>
      <c r="M81" s="8"/>
      <c r="N81" s="8"/>
      <c r="O81" s="8"/>
      <c r="P81" s="8">
        <f t="shared" si="101"/>
        <v>6.51</v>
      </c>
      <c r="Q81" s="8"/>
      <c r="R81" s="8"/>
      <c r="S81" s="8"/>
      <c r="T81" s="27">
        <f t="shared" si="109"/>
        <v>6.51</v>
      </c>
      <c r="U81" s="8"/>
      <c r="V81" s="8"/>
      <c r="W81" s="8"/>
      <c r="X81" s="8"/>
      <c r="Y81" s="8"/>
      <c r="Z81" s="8"/>
      <c r="AA81" s="8"/>
      <c r="AB81" s="23"/>
      <c r="AC81" s="8"/>
      <c r="AD81" s="8"/>
      <c r="AE81" s="8"/>
      <c r="AF81" s="8"/>
      <c r="AG81" s="8"/>
      <c r="AH81" s="8"/>
      <c r="AI81" s="8">
        <f>AL81</f>
        <v>0.19800000000000001</v>
      </c>
      <c r="AJ81" s="8"/>
      <c r="AK81" s="8"/>
      <c r="AL81" s="8">
        <v>0.19800000000000001</v>
      </c>
      <c r="AM81" s="8"/>
      <c r="AN81" s="8"/>
      <c r="AO81" s="8"/>
      <c r="AP81" s="8"/>
      <c r="AQ81" s="8"/>
      <c r="AR81" s="8"/>
      <c r="AS81" s="8">
        <f>AV81</f>
        <v>6.3109999999999999</v>
      </c>
      <c r="AT81" s="8"/>
      <c r="AU81" s="8"/>
      <c r="AV81" s="8">
        <v>6.3109999999999999</v>
      </c>
      <c r="AW81" s="8"/>
      <c r="AX81" s="8"/>
      <c r="AY81" s="8"/>
      <c r="AZ81" s="8"/>
      <c r="BA81" s="8"/>
      <c r="BB81" s="8"/>
      <c r="BC81" s="8"/>
      <c r="BD81" s="8"/>
      <c r="BE81" s="8"/>
      <c r="BF81" s="29"/>
      <c r="BG81" s="8"/>
      <c r="BH81" s="8"/>
      <c r="BI81" s="8"/>
      <c r="BJ81" s="8"/>
      <c r="BK81" s="30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>
        <f t="shared" si="110"/>
        <v>6.5090000000000003</v>
      </c>
      <c r="BX81" s="8">
        <f t="shared" si="111"/>
        <v>0</v>
      </c>
      <c r="BY81" s="8">
        <f t="shared" si="112"/>
        <v>0</v>
      </c>
      <c r="BZ81" s="8">
        <f t="shared" si="113"/>
        <v>6.5090000000000003</v>
      </c>
      <c r="CA81" s="8">
        <f t="shared" si="114"/>
        <v>0</v>
      </c>
      <c r="CB81" s="8">
        <f t="shared" si="115"/>
        <v>0</v>
      </c>
      <c r="CC81" s="8">
        <f t="shared" si="116"/>
        <v>0</v>
      </c>
      <c r="CD81" s="8">
        <f t="shared" si="117"/>
        <v>0</v>
      </c>
      <c r="CE81" s="8">
        <f t="shared" si="118"/>
        <v>0</v>
      </c>
      <c r="CF81" s="8">
        <f t="shared" si="119"/>
        <v>0</v>
      </c>
      <c r="CG81" s="24"/>
    </row>
    <row r="82" spans="1:85" s="1" customFormat="1" x14ac:dyDescent="0.25">
      <c r="A82" s="6" t="s">
        <v>56</v>
      </c>
      <c r="B82" s="26" t="s">
        <v>207</v>
      </c>
      <c r="C82" s="7" t="s">
        <v>261</v>
      </c>
      <c r="D82" s="7" t="s">
        <v>299</v>
      </c>
      <c r="E82" s="7">
        <v>2021</v>
      </c>
      <c r="F82" s="7">
        <v>2022</v>
      </c>
      <c r="G82" s="6"/>
      <c r="H82" s="8">
        <v>6.51</v>
      </c>
      <c r="I82" s="8">
        <f t="shared" si="108"/>
        <v>6.51</v>
      </c>
      <c r="J82" s="6"/>
      <c r="K82" s="8"/>
      <c r="L82" s="8"/>
      <c r="M82" s="8"/>
      <c r="N82" s="8"/>
      <c r="O82" s="8"/>
      <c r="P82" s="8">
        <f t="shared" si="101"/>
        <v>6.51</v>
      </c>
      <c r="Q82" s="8"/>
      <c r="R82" s="8"/>
      <c r="S82" s="8"/>
      <c r="T82" s="27">
        <f t="shared" si="109"/>
        <v>6.51</v>
      </c>
      <c r="U82" s="8"/>
      <c r="V82" s="8"/>
      <c r="W82" s="8"/>
      <c r="X82" s="8"/>
      <c r="Y82" s="8"/>
      <c r="Z82" s="8"/>
      <c r="AA82" s="8"/>
      <c r="AB82" s="23"/>
      <c r="AC82" s="8"/>
      <c r="AD82" s="8"/>
      <c r="AE82" s="8"/>
      <c r="AF82" s="8"/>
      <c r="AG82" s="8"/>
      <c r="AH82" s="8"/>
      <c r="AI82" s="8">
        <v>0.19800000000000001</v>
      </c>
      <c r="AJ82" s="8"/>
      <c r="AK82" s="8"/>
      <c r="AL82" s="8">
        <v>0.19800000000000001</v>
      </c>
      <c r="AM82" s="8"/>
      <c r="AN82" s="8"/>
      <c r="AO82" s="8"/>
      <c r="AP82" s="8"/>
      <c r="AQ82" s="8"/>
      <c r="AR82" s="8"/>
      <c r="AS82" s="8">
        <v>6.3109999999999999</v>
      </c>
      <c r="AT82" s="8"/>
      <c r="AU82" s="8"/>
      <c r="AV82" s="8">
        <v>6.3109999999999999</v>
      </c>
      <c r="AW82" s="8"/>
      <c r="AX82" s="8"/>
      <c r="AY82" s="8"/>
      <c r="AZ82" s="8"/>
      <c r="BA82" s="8"/>
      <c r="BB82" s="8"/>
      <c r="BC82" s="8"/>
      <c r="BD82" s="8"/>
      <c r="BE82" s="8"/>
      <c r="BF82" s="29"/>
      <c r="BG82" s="8"/>
      <c r="BH82" s="8"/>
      <c r="BI82" s="8"/>
      <c r="BJ82" s="8"/>
      <c r="BK82" s="30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>
        <f t="shared" si="110"/>
        <v>6.5090000000000003</v>
      </c>
      <c r="BX82" s="8">
        <f t="shared" si="111"/>
        <v>0</v>
      </c>
      <c r="BY82" s="8">
        <f t="shared" si="112"/>
        <v>0</v>
      </c>
      <c r="BZ82" s="8">
        <f t="shared" si="113"/>
        <v>6.5090000000000003</v>
      </c>
      <c r="CA82" s="8">
        <f t="shared" si="114"/>
        <v>0</v>
      </c>
      <c r="CB82" s="8">
        <f t="shared" si="115"/>
        <v>0</v>
      </c>
      <c r="CC82" s="8">
        <f t="shared" si="116"/>
        <v>0</v>
      </c>
      <c r="CD82" s="8">
        <f t="shared" si="117"/>
        <v>0</v>
      </c>
      <c r="CE82" s="8">
        <f t="shared" si="118"/>
        <v>0</v>
      </c>
      <c r="CF82" s="8">
        <f t="shared" si="119"/>
        <v>0</v>
      </c>
      <c r="CG82" s="24"/>
    </row>
    <row r="83" spans="1:85" s="1" customFormat="1" x14ac:dyDescent="0.25">
      <c r="A83" s="6" t="s">
        <v>56</v>
      </c>
      <c r="B83" s="26" t="s">
        <v>308</v>
      </c>
      <c r="C83" s="7" t="s">
        <v>262</v>
      </c>
      <c r="D83" s="7" t="s">
        <v>299</v>
      </c>
      <c r="E83" s="7">
        <v>2020</v>
      </c>
      <c r="F83" s="7">
        <v>2021</v>
      </c>
      <c r="G83" s="6"/>
      <c r="H83" s="8">
        <v>4.51</v>
      </c>
      <c r="I83" s="8">
        <f t="shared" si="108"/>
        <v>4.51</v>
      </c>
      <c r="J83" s="6"/>
      <c r="K83" s="8"/>
      <c r="L83" s="8"/>
      <c r="M83" s="8"/>
      <c r="N83" s="8"/>
      <c r="O83" s="8"/>
      <c r="P83" s="8">
        <f t="shared" si="101"/>
        <v>4.51</v>
      </c>
      <c r="Q83" s="8"/>
      <c r="R83" s="8"/>
      <c r="S83" s="8"/>
      <c r="T83" s="27">
        <f t="shared" si="109"/>
        <v>4.51</v>
      </c>
      <c r="U83" s="8"/>
      <c r="V83" s="8"/>
      <c r="W83" s="8"/>
      <c r="X83" s="8"/>
      <c r="Y83" s="8">
        <f>AB83</f>
        <v>4.51</v>
      </c>
      <c r="Z83" s="8"/>
      <c r="AA83" s="8"/>
      <c r="AB83" s="23">
        <f>I83</f>
        <v>4.51</v>
      </c>
      <c r="AC83" s="8"/>
      <c r="AD83" s="8"/>
      <c r="AE83" s="8"/>
      <c r="AF83" s="8"/>
      <c r="AG83" s="8"/>
      <c r="AH83" s="8"/>
      <c r="AI83" s="8">
        <v>0</v>
      </c>
      <c r="AJ83" s="8"/>
      <c r="AK83" s="8"/>
      <c r="AL83" s="8">
        <v>0</v>
      </c>
      <c r="AM83" s="8"/>
      <c r="AN83" s="8"/>
      <c r="AO83" s="8"/>
      <c r="AP83" s="8"/>
      <c r="AQ83" s="8"/>
      <c r="AR83" s="8"/>
      <c r="AS83" s="8"/>
      <c r="AT83" s="8"/>
      <c r="AU83" s="8"/>
      <c r="AV83" s="32"/>
      <c r="AW83" s="8"/>
      <c r="AX83" s="8"/>
      <c r="AY83" s="8"/>
      <c r="AZ83" s="8"/>
      <c r="BA83" s="8"/>
      <c r="BB83" s="8"/>
      <c r="BC83" s="8"/>
      <c r="BD83" s="8"/>
      <c r="BE83" s="8"/>
      <c r="BF83" s="29"/>
      <c r="BG83" s="8"/>
      <c r="BH83" s="8"/>
      <c r="BI83" s="8"/>
      <c r="BJ83" s="8"/>
      <c r="BK83" s="30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>
        <f t="shared" si="110"/>
        <v>4.51</v>
      </c>
      <c r="BX83" s="8">
        <f t="shared" si="111"/>
        <v>0</v>
      </c>
      <c r="BY83" s="8">
        <f t="shared" si="112"/>
        <v>0</v>
      </c>
      <c r="BZ83" s="8">
        <f t="shared" si="113"/>
        <v>4.51</v>
      </c>
      <c r="CA83" s="8">
        <f t="shared" si="114"/>
        <v>0</v>
      </c>
      <c r="CB83" s="8">
        <f t="shared" si="115"/>
        <v>0</v>
      </c>
      <c r="CC83" s="8">
        <f t="shared" si="116"/>
        <v>0</v>
      </c>
      <c r="CD83" s="8">
        <f t="shared" si="117"/>
        <v>0</v>
      </c>
      <c r="CE83" s="8">
        <f t="shared" si="118"/>
        <v>0</v>
      </c>
      <c r="CF83" s="8">
        <f t="shared" si="119"/>
        <v>0</v>
      </c>
      <c r="CG83" s="24"/>
    </row>
    <row r="84" spans="1:85" s="1" customFormat="1" x14ac:dyDescent="0.25">
      <c r="A84" s="6" t="s">
        <v>56</v>
      </c>
      <c r="B84" s="26" t="s">
        <v>208</v>
      </c>
      <c r="C84" s="7" t="s">
        <v>263</v>
      </c>
      <c r="D84" s="7" t="s">
        <v>299</v>
      </c>
      <c r="E84" s="7">
        <v>2020</v>
      </c>
      <c r="F84" s="7">
        <v>2021</v>
      </c>
      <c r="G84" s="6"/>
      <c r="H84" s="8">
        <v>2.6379999999999999</v>
      </c>
      <c r="I84" s="8">
        <f t="shared" si="108"/>
        <v>2.6379999999999999</v>
      </c>
      <c r="J84" s="6"/>
      <c r="K84" s="8"/>
      <c r="L84" s="8"/>
      <c r="M84" s="8"/>
      <c r="N84" s="8"/>
      <c r="O84" s="8"/>
      <c r="P84" s="8">
        <f t="shared" si="101"/>
        <v>2.6379999999999999</v>
      </c>
      <c r="Q84" s="8"/>
      <c r="R84" s="8"/>
      <c r="S84" s="8"/>
      <c r="T84" s="27">
        <f t="shared" si="109"/>
        <v>2.6379999999999999</v>
      </c>
      <c r="U84" s="8"/>
      <c r="V84" s="8"/>
      <c r="W84" s="8"/>
      <c r="X84" s="8"/>
      <c r="Y84" s="8">
        <f>AB84</f>
        <v>0.08</v>
      </c>
      <c r="Z84" s="8"/>
      <c r="AA84" s="8"/>
      <c r="AB84" s="23">
        <v>0.08</v>
      </c>
      <c r="AC84" s="8"/>
      <c r="AD84" s="8"/>
      <c r="AE84" s="8"/>
      <c r="AF84" s="8"/>
      <c r="AG84" s="8"/>
      <c r="AH84" s="8"/>
      <c r="AI84" s="8">
        <f>AL84</f>
        <v>2.5579999999999998</v>
      </c>
      <c r="AJ84" s="8"/>
      <c r="AK84" s="8"/>
      <c r="AL84" s="8">
        <v>2.5579999999999998</v>
      </c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29"/>
      <c r="BG84" s="8"/>
      <c r="BH84" s="8"/>
      <c r="BI84" s="8"/>
      <c r="BJ84" s="8"/>
      <c r="BK84" s="30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>
        <f t="shared" si="110"/>
        <v>2.6379999999999999</v>
      </c>
      <c r="BX84" s="8">
        <f t="shared" si="111"/>
        <v>0</v>
      </c>
      <c r="BY84" s="8">
        <f t="shared" si="112"/>
        <v>0</v>
      </c>
      <c r="BZ84" s="8">
        <f t="shared" si="113"/>
        <v>2.6379999999999999</v>
      </c>
      <c r="CA84" s="8">
        <f t="shared" si="114"/>
        <v>0</v>
      </c>
      <c r="CB84" s="8">
        <f t="shared" ref="CB84:CB99" si="124">CC84+CD84+CE84+CF84</f>
        <v>0</v>
      </c>
      <c r="CC84" s="8">
        <f t="shared" si="107"/>
        <v>0</v>
      </c>
      <c r="CD84" s="8">
        <f t="shared" si="107"/>
        <v>0</v>
      </c>
      <c r="CE84" s="8">
        <f>AQ84+BA84+BK84+BU84</f>
        <v>0</v>
      </c>
      <c r="CF84" s="8">
        <f>BV84+BL84+BB84+AR84</f>
        <v>0</v>
      </c>
      <c r="CG84" s="24"/>
    </row>
    <row r="85" spans="1:85" s="1" customFormat="1" x14ac:dyDescent="0.25">
      <c r="A85" s="36" t="s">
        <v>56</v>
      </c>
      <c r="B85" s="26" t="s">
        <v>280</v>
      </c>
      <c r="C85" s="7" t="s">
        <v>264</v>
      </c>
      <c r="D85" s="7" t="s">
        <v>299</v>
      </c>
      <c r="E85" s="7">
        <v>2021</v>
      </c>
      <c r="F85" s="7">
        <v>2022</v>
      </c>
      <c r="G85" s="36"/>
      <c r="H85" s="8">
        <v>23.702390000000001</v>
      </c>
      <c r="I85" s="8">
        <f t="shared" si="108"/>
        <v>23.702390000000001</v>
      </c>
      <c r="J85" s="36"/>
      <c r="K85" s="8"/>
      <c r="L85" s="8"/>
      <c r="M85" s="8"/>
      <c r="N85" s="8"/>
      <c r="O85" s="8"/>
      <c r="P85" s="8">
        <f t="shared" si="101"/>
        <v>23.702390000000001</v>
      </c>
      <c r="Q85" s="8"/>
      <c r="R85" s="8"/>
      <c r="S85" s="8"/>
      <c r="T85" s="27">
        <f t="shared" si="109"/>
        <v>23.702390000000001</v>
      </c>
      <c r="U85" s="8"/>
      <c r="V85" s="8"/>
      <c r="W85" s="8"/>
      <c r="X85" s="8"/>
      <c r="Y85" s="8"/>
      <c r="Z85" s="8"/>
      <c r="AA85" s="8"/>
      <c r="AB85" s="23"/>
      <c r="AC85" s="8"/>
      <c r="AD85" s="8"/>
      <c r="AE85" s="8"/>
      <c r="AF85" s="8"/>
      <c r="AG85" s="8"/>
      <c r="AH85" s="8"/>
      <c r="AI85" s="8">
        <f>AL85</f>
        <v>1.02363</v>
      </c>
      <c r="AJ85" s="8"/>
      <c r="AK85" s="8"/>
      <c r="AL85" s="8">
        <v>1.02363</v>
      </c>
      <c r="AM85" s="8"/>
      <c r="AN85" s="8"/>
      <c r="AO85" s="8"/>
      <c r="AP85" s="8"/>
      <c r="AQ85" s="8"/>
      <c r="AR85" s="8"/>
      <c r="AS85" s="8">
        <f>AV85</f>
        <v>22.67876</v>
      </c>
      <c r="AT85" s="8"/>
      <c r="AU85" s="8"/>
      <c r="AV85" s="8">
        <v>22.67876</v>
      </c>
      <c r="AW85" s="8"/>
      <c r="AX85" s="8"/>
      <c r="AY85" s="8"/>
      <c r="AZ85" s="8"/>
      <c r="BA85" s="8"/>
      <c r="BB85" s="8"/>
      <c r="BC85" s="8"/>
      <c r="BD85" s="8"/>
      <c r="BE85" s="8"/>
      <c r="BF85" s="29"/>
      <c r="BG85" s="8"/>
      <c r="BH85" s="8"/>
      <c r="BI85" s="8"/>
      <c r="BJ85" s="8"/>
      <c r="BK85" s="30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>
        <f t="shared" ref="BW85:BW86" si="125">BX85+BY85+BZ85+CA85</f>
        <v>23.702390000000001</v>
      </c>
      <c r="BX85" s="8">
        <f t="shared" ref="BX85:BX86" si="126">BN85+BD85+AT85+AJ85</f>
        <v>0</v>
      </c>
      <c r="BY85" s="8">
        <f t="shared" ref="BY85:BY86" si="127">BO85+BE85+AU85+AK85</f>
        <v>0</v>
      </c>
      <c r="BZ85" s="8">
        <f t="shared" ref="BZ85:BZ86" si="128">AB85+AL85+AV85+BF85</f>
        <v>23.702390000000001</v>
      </c>
      <c r="CA85" s="8">
        <f t="shared" ref="CA85:CA86" si="129">BQ85+BG85+AW85+AM85</f>
        <v>0</v>
      </c>
      <c r="CB85" s="8">
        <f t="shared" ref="CB85:CB86" si="130">CC85+CD85+CE85+CF85</f>
        <v>0</v>
      </c>
      <c r="CC85" s="8">
        <f t="shared" ref="CC85:CC86" si="131">BS85+BI85+AY85+AO85</f>
        <v>0</v>
      </c>
      <c r="CD85" s="8">
        <f t="shared" ref="CD85:CD86" si="132">BT85+BJ85+AZ85+AP85</f>
        <v>0</v>
      </c>
      <c r="CE85" s="8">
        <f t="shared" ref="CE85:CE86" si="133">AQ85+BA85+BK85+BU85</f>
        <v>0</v>
      </c>
      <c r="CF85" s="8">
        <f t="shared" ref="CF85:CF86" si="134">BV85+BL85+BB85+AR85</f>
        <v>0</v>
      </c>
      <c r="CG85" s="24"/>
    </row>
    <row r="86" spans="1:85" s="1" customFormat="1" x14ac:dyDescent="0.25">
      <c r="A86" s="36" t="s">
        <v>56</v>
      </c>
      <c r="B86" s="26" t="s">
        <v>281</v>
      </c>
      <c r="C86" s="7" t="s">
        <v>265</v>
      </c>
      <c r="D86" s="7" t="s">
        <v>299</v>
      </c>
      <c r="E86" s="7">
        <v>2021</v>
      </c>
      <c r="F86" s="7">
        <v>2022</v>
      </c>
      <c r="G86" s="36"/>
      <c r="H86" s="8">
        <v>33.340650000000004</v>
      </c>
      <c r="I86" s="8">
        <f t="shared" si="108"/>
        <v>33.340650000000004</v>
      </c>
      <c r="J86" s="36"/>
      <c r="K86" s="8"/>
      <c r="L86" s="8"/>
      <c r="M86" s="8"/>
      <c r="N86" s="8"/>
      <c r="O86" s="8"/>
      <c r="P86" s="8">
        <f t="shared" si="101"/>
        <v>33.340650000000004</v>
      </c>
      <c r="Q86" s="8"/>
      <c r="R86" s="8"/>
      <c r="S86" s="8"/>
      <c r="T86" s="27">
        <f t="shared" si="109"/>
        <v>33.340650000000004</v>
      </c>
      <c r="U86" s="8"/>
      <c r="V86" s="8"/>
      <c r="W86" s="8"/>
      <c r="X86" s="8"/>
      <c r="Y86" s="8"/>
      <c r="Z86" s="8"/>
      <c r="AA86" s="8"/>
      <c r="AB86" s="23"/>
      <c r="AC86" s="8"/>
      <c r="AD86" s="8"/>
      <c r="AE86" s="8"/>
      <c r="AF86" s="8"/>
      <c r="AG86" s="8"/>
      <c r="AH86" s="8"/>
      <c r="AI86" s="8">
        <f t="shared" ref="AI86" si="135">AL86</f>
        <v>1.43987</v>
      </c>
      <c r="AJ86" s="8"/>
      <c r="AK86" s="8"/>
      <c r="AL86" s="8">
        <v>1.43987</v>
      </c>
      <c r="AM86" s="8"/>
      <c r="AN86" s="8"/>
      <c r="AO86" s="8"/>
      <c r="AP86" s="8"/>
      <c r="AQ86" s="8"/>
      <c r="AR86" s="8"/>
      <c r="AS86" s="8">
        <f>AV86</f>
        <v>31.900780000000001</v>
      </c>
      <c r="AT86" s="8"/>
      <c r="AU86" s="8"/>
      <c r="AV86" s="8">
        <v>31.900780000000001</v>
      </c>
      <c r="AW86" s="8"/>
      <c r="AX86" s="8"/>
      <c r="AY86" s="8"/>
      <c r="AZ86" s="8"/>
      <c r="BA86" s="8"/>
      <c r="BB86" s="8"/>
      <c r="BC86" s="8"/>
      <c r="BD86" s="8"/>
      <c r="BE86" s="8"/>
      <c r="BF86" s="29"/>
      <c r="BG86" s="8"/>
      <c r="BH86" s="8"/>
      <c r="BI86" s="8"/>
      <c r="BJ86" s="8"/>
      <c r="BK86" s="30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>
        <f t="shared" si="125"/>
        <v>33.340650000000004</v>
      </c>
      <c r="BX86" s="8">
        <f t="shared" si="126"/>
        <v>0</v>
      </c>
      <c r="BY86" s="8">
        <f t="shared" si="127"/>
        <v>0</v>
      </c>
      <c r="BZ86" s="8">
        <f t="shared" si="128"/>
        <v>33.340650000000004</v>
      </c>
      <c r="CA86" s="8">
        <f t="shared" si="129"/>
        <v>0</v>
      </c>
      <c r="CB86" s="8">
        <f t="shared" si="130"/>
        <v>0</v>
      </c>
      <c r="CC86" s="8">
        <f t="shared" si="131"/>
        <v>0</v>
      </c>
      <c r="CD86" s="8">
        <f t="shared" si="132"/>
        <v>0</v>
      </c>
      <c r="CE86" s="8">
        <f t="shared" si="133"/>
        <v>0</v>
      </c>
      <c r="CF86" s="8">
        <f t="shared" si="134"/>
        <v>0</v>
      </c>
      <c r="CG86" s="24"/>
    </row>
    <row r="87" spans="1:85" x14ac:dyDescent="0.25">
      <c r="A87" s="14" t="s">
        <v>58</v>
      </c>
      <c r="B87" s="15" t="s">
        <v>59</v>
      </c>
      <c r="C87" s="14" t="s">
        <v>9</v>
      </c>
      <c r="D87" s="14"/>
      <c r="E87" s="14"/>
      <c r="F87" s="14"/>
      <c r="G87" s="14"/>
      <c r="H87" s="17"/>
      <c r="I87" s="17"/>
      <c r="J87" s="17"/>
      <c r="K87" s="16"/>
      <c r="L87" s="16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</row>
    <row r="88" spans="1:85" s="38" customFormat="1" x14ac:dyDescent="0.25">
      <c r="A88" s="14" t="s">
        <v>60</v>
      </c>
      <c r="B88" s="15" t="s">
        <v>61</v>
      </c>
      <c r="C88" s="14" t="s">
        <v>9</v>
      </c>
      <c r="D88" s="14"/>
      <c r="E88" s="14"/>
      <c r="F88" s="14"/>
      <c r="G88" s="14"/>
      <c r="H88" s="17"/>
      <c r="I88" s="17"/>
      <c r="J88" s="14"/>
      <c r="K88" s="16"/>
      <c r="L88" s="16"/>
      <c r="M88" s="17"/>
      <c r="N88" s="17"/>
      <c r="O88" s="17"/>
      <c r="P88" s="17">
        <f t="shared" ref="P88:P96" si="136">I88</f>
        <v>0</v>
      </c>
      <c r="Q88" s="17"/>
      <c r="R88" s="17"/>
      <c r="S88" s="17"/>
      <c r="T88" s="17">
        <f>I88</f>
        <v>0</v>
      </c>
      <c r="U88" s="17">
        <f t="shared" ref="U88:U102" si="137">O88+X88+AD88+AN88+AX88</f>
        <v>0</v>
      </c>
      <c r="V88" s="17">
        <f t="shared" ref="V88:V96" si="138">Y88+AS88+BC88+BM88</f>
        <v>0</v>
      </c>
      <c r="W88" s="17">
        <f t="shared" ref="W88:W96" si="139">BC88+BM88</f>
        <v>0</v>
      </c>
      <c r="X88" s="17">
        <f t="shared" ref="X88:X96" si="140">BH88+BR88</f>
        <v>0</v>
      </c>
      <c r="Y88" s="17"/>
      <c r="Z88" s="17"/>
      <c r="AA88" s="17"/>
      <c r="AB88" s="16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>
        <f>BX88+BY88+BZ88+CA88</f>
        <v>0</v>
      </c>
      <c r="BX88" s="17">
        <v>0</v>
      </c>
      <c r="BY88" s="17">
        <v>0</v>
      </c>
      <c r="BZ88" s="17">
        <f t="shared" ref="BZ88" si="141">AQ88+BA88+BF88+BP88</f>
        <v>0</v>
      </c>
      <c r="CA88" s="17">
        <v>0</v>
      </c>
      <c r="CB88" s="17">
        <f t="shared" si="124"/>
        <v>0</v>
      </c>
      <c r="CC88" s="17">
        <v>0</v>
      </c>
      <c r="CD88" s="17">
        <v>0</v>
      </c>
      <c r="CE88" s="17">
        <f t="shared" ref="CE88:CE96" si="142">AQ88+BA88+BK88+BU88</f>
        <v>0</v>
      </c>
      <c r="CF88" s="17">
        <v>0</v>
      </c>
      <c r="CG88" s="17"/>
    </row>
    <row r="89" spans="1:85" x14ac:dyDescent="0.25">
      <c r="A89" s="14" t="s">
        <v>62</v>
      </c>
      <c r="B89" s="22" t="s">
        <v>63</v>
      </c>
      <c r="C89" s="6" t="s">
        <v>9</v>
      </c>
      <c r="D89" s="6"/>
      <c r="E89" s="6"/>
      <c r="F89" s="6"/>
      <c r="G89" s="6"/>
      <c r="H89" s="8"/>
      <c r="I89" s="8"/>
      <c r="J89" s="6"/>
      <c r="K89" s="23"/>
      <c r="L89" s="23"/>
      <c r="M89" s="8"/>
      <c r="N89" s="8"/>
      <c r="O89" s="8"/>
      <c r="P89" s="8">
        <f t="shared" si="136"/>
        <v>0</v>
      </c>
      <c r="Q89" s="8"/>
      <c r="R89" s="8"/>
      <c r="S89" s="8"/>
      <c r="T89" s="8">
        <f t="shared" ref="T89:T96" si="143">I89</f>
        <v>0</v>
      </c>
      <c r="U89" s="8">
        <f t="shared" si="137"/>
        <v>0</v>
      </c>
      <c r="V89" s="8">
        <f t="shared" si="138"/>
        <v>0</v>
      </c>
      <c r="W89" s="8">
        <f t="shared" si="139"/>
        <v>0</v>
      </c>
      <c r="X89" s="8">
        <f t="shared" si="140"/>
        <v>0</v>
      </c>
      <c r="Y89" s="8"/>
      <c r="Z89" s="8"/>
      <c r="AA89" s="8"/>
      <c r="AB89" s="23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>
        <f t="shared" ref="BW89:BW99" si="144">BX89+BY89+BZ89+CA89</f>
        <v>0</v>
      </c>
      <c r="BX89" s="8">
        <v>0</v>
      </c>
      <c r="BY89" s="8">
        <v>0</v>
      </c>
      <c r="BZ89" s="8">
        <f t="shared" ref="BZ89:BZ93" si="145">AQ89+BA89+BF89+BP89</f>
        <v>0</v>
      </c>
      <c r="CA89" s="8">
        <v>0</v>
      </c>
      <c r="CB89" s="8">
        <f t="shared" si="124"/>
        <v>0</v>
      </c>
      <c r="CC89" s="8">
        <v>0</v>
      </c>
      <c r="CD89" s="8">
        <v>0</v>
      </c>
      <c r="CE89" s="8">
        <f t="shared" si="142"/>
        <v>0</v>
      </c>
      <c r="CF89" s="8">
        <v>0</v>
      </c>
      <c r="CG89" s="24"/>
    </row>
    <row r="90" spans="1:85" x14ac:dyDescent="0.25">
      <c r="A90" s="14" t="s">
        <v>64</v>
      </c>
      <c r="B90" s="22" t="s">
        <v>65</v>
      </c>
      <c r="C90" s="6" t="s">
        <v>9</v>
      </c>
      <c r="D90" s="6"/>
      <c r="E90" s="6"/>
      <c r="F90" s="6"/>
      <c r="G90" s="6"/>
      <c r="H90" s="8"/>
      <c r="I90" s="8"/>
      <c r="J90" s="6"/>
      <c r="K90" s="23"/>
      <c r="L90" s="23"/>
      <c r="M90" s="8"/>
      <c r="N90" s="8"/>
      <c r="O90" s="8"/>
      <c r="P90" s="8">
        <f t="shared" si="136"/>
        <v>0</v>
      </c>
      <c r="Q90" s="8"/>
      <c r="R90" s="8"/>
      <c r="S90" s="8"/>
      <c r="T90" s="8">
        <f t="shared" si="143"/>
        <v>0</v>
      </c>
      <c r="U90" s="8">
        <f t="shared" si="137"/>
        <v>0</v>
      </c>
      <c r="V90" s="8">
        <f t="shared" si="138"/>
        <v>0</v>
      </c>
      <c r="W90" s="8">
        <f t="shared" si="139"/>
        <v>0</v>
      </c>
      <c r="X90" s="8">
        <f t="shared" si="140"/>
        <v>0</v>
      </c>
      <c r="Y90" s="8"/>
      <c r="Z90" s="8"/>
      <c r="AA90" s="8"/>
      <c r="AB90" s="23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>
        <f t="shared" si="144"/>
        <v>0</v>
      </c>
      <c r="BX90" s="8">
        <v>0</v>
      </c>
      <c r="BY90" s="8">
        <v>0</v>
      </c>
      <c r="BZ90" s="8">
        <f t="shared" si="145"/>
        <v>0</v>
      </c>
      <c r="CA90" s="8">
        <v>0</v>
      </c>
      <c r="CB90" s="8">
        <f t="shared" si="124"/>
        <v>0</v>
      </c>
      <c r="CC90" s="8">
        <v>0</v>
      </c>
      <c r="CD90" s="8">
        <v>0</v>
      </c>
      <c r="CE90" s="8">
        <f t="shared" si="142"/>
        <v>0</v>
      </c>
      <c r="CF90" s="8">
        <v>0</v>
      </c>
      <c r="CG90" s="24"/>
    </row>
    <row r="91" spans="1:85" x14ac:dyDescent="0.25">
      <c r="A91" s="14" t="s">
        <v>66</v>
      </c>
      <c r="B91" s="22" t="s">
        <v>67</v>
      </c>
      <c r="C91" s="6" t="s">
        <v>9</v>
      </c>
      <c r="D91" s="6"/>
      <c r="E91" s="6"/>
      <c r="F91" s="6"/>
      <c r="G91" s="6"/>
      <c r="H91" s="8"/>
      <c r="I91" s="8"/>
      <c r="J91" s="6"/>
      <c r="K91" s="23"/>
      <c r="L91" s="23"/>
      <c r="M91" s="8"/>
      <c r="N91" s="8"/>
      <c r="O91" s="8"/>
      <c r="P91" s="8">
        <f t="shared" si="136"/>
        <v>0</v>
      </c>
      <c r="Q91" s="8"/>
      <c r="R91" s="8"/>
      <c r="S91" s="8"/>
      <c r="T91" s="8">
        <f t="shared" si="143"/>
        <v>0</v>
      </c>
      <c r="U91" s="8">
        <f t="shared" si="137"/>
        <v>0</v>
      </c>
      <c r="V91" s="8">
        <f t="shared" si="138"/>
        <v>0</v>
      </c>
      <c r="W91" s="8">
        <f t="shared" si="139"/>
        <v>0</v>
      </c>
      <c r="X91" s="8">
        <f t="shared" si="140"/>
        <v>0</v>
      </c>
      <c r="Y91" s="8"/>
      <c r="Z91" s="8"/>
      <c r="AA91" s="8"/>
      <c r="AB91" s="23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>
        <f t="shared" si="144"/>
        <v>0</v>
      </c>
      <c r="BX91" s="8">
        <v>0</v>
      </c>
      <c r="BY91" s="8">
        <v>0</v>
      </c>
      <c r="BZ91" s="8">
        <f t="shared" si="145"/>
        <v>0</v>
      </c>
      <c r="CA91" s="8">
        <v>0</v>
      </c>
      <c r="CB91" s="8">
        <f t="shared" si="124"/>
        <v>0</v>
      </c>
      <c r="CC91" s="8">
        <v>0</v>
      </c>
      <c r="CD91" s="8">
        <v>0</v>
      </c>
      <c r="CE91" s="8">
        <f t="shared" si="142"/>
        <v>0</v>
      </c>
      <c r="CF91" s="8">
        <v>0</v>
      </c>
      <c r="CG91" s="24"/>
    </row>
    <row r="92" spans="1:85" x14ac:dyDescent="0.25">
      <c r="A92" s="14" t="s">
        <v>68</v>
      </c>
      <c r="B92" s="22" t="s">
        <v>69</v>
      </c>
      <c r="C92" s="6" t="s">
        <v>9</v>
      </c>
      <c r="D92" s="6"/>
      <c r="E92" s="6"/>
      <c r="F92" s="6"/>
      <c r="G92" s="6"/>
      <c r="H92" s="8"/>
      <c r="I92" s="8"/>
      <c r="J92" s="6"/>
      <c r="K92" s="23"/>
      <c r="L92" s="23"/>
      <c r="M92" s="8"/>
      <c r="N92" s="8"/>
      <c r="O92" s="8"/>
      <c r="P92" s="8">
        <f t="shared" si="136"/>
        <v>0</v>
      </c>
      <c r="Q92" s="8"/>
      <c r="R92" s="8"/>
      <c r="S92" s="8"/>
      <c r="T92" s="8">
        <f t="shared" si="143"/>
        <v>0</v>
      </c>
      <c r="U92" s="8">
        <f t="shared" si="137"/>
        <v>0</v>
      </c>
      <c r="V92" s="8">
        <f t="shared" si="138"/>
        <v>0</v>
      </c>
      <c r="W92" s="8">
        <f t="shared" si="139"/>
        <v>0</v>
      </c>
      <c r="X92" s="8">
        <f t="shared" si="140"/>
        <v>0</v>
      </c>
      <c r="Y92" s="8"/>
      <c r="Z92" s="8"/>
      <c r="AA92" s="8"/>
      <c r="AB92" s="23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>
        <f t="shared" si="144"/>
        <v>0</v>
      </c>
      <c r="BX92" s="8">
        <v>0</v>
      </c>
      <c r="BY92" s="8">
        <v>0</v>
      </c>
      <c r="BZ92" s="8">
        <f t="shared" si="145"/>
        <v>0</v>
      </c>
      <c r="CA92" s="8">
        <v>0</v>
      </c>
      <c r="CB92" s="8">
        <f t="shared" si="124"/>
        <v>0</v>
      </c>
      <c r="CC92" s="8">
        <f t="shared" ref="CC92:CD96" si="146">BS92+BI92+AY92+AO92</f>
        <v>0</v>
      </c>
      <c r="CD92" s="8">
        <f t="shared" si="146"/>
        <v>0</v>
      </c>
      <c r="CE92" s="8">
        <f t="shared" si="142"/>
        <v>0</v>
      </c>
      <c r="CF92" s="8">
        <f>BV92+BL92+BB92+AR92</f>
        <v>0</v>
      </c>
      <c r="CG92" s="24"/>
    </row>
    <row r="93" spans="1:85" ht="24" x14ac:dyDescent="0.25">
      <c r="A93" s="14" t="s">
        <v>70</v>
      </c>
      <c r="B93" s="22" t="s">
        <v>71</v>
      </c>
      <c r="C93" s="6" t="s">
        <v>9</v>
      </c>
      <c r="D93" s="6"/>
      <c r="E93" s="6"/>
      <c r="F93" s="6"/>
      <c r="G93" s="6"/>
      <c r="H93" s="8"/>
      <c r="I93" s="8"/>
      <c r="J93" s="6"/>
      <c r="K93" s="23"/>
      <c r="L93" s="23"/>
      <c r="M93" s="8"/>
      <c r="N93" s="8"/>
      <c r="O93" s="8"/>
      <c r="P93" s="8">
        <f t="shared" si="136"/>
        <v>0</v>
      </c>
      <c r="Q93" s="8"/>
      <c r="R93" s="8"/>
      <c r="S93" s="8"/>
      <c r="T93" s="8">
        <f t="shared" si="143"/>
        <v>0</v>
      </c>
      <c r="U93" s="8">
        <f t="shared" si="137"/>
        <v>0</v>
      </c>
      <c r="V93" s="8">
        <f t="shared" si="138"/>
        <v>0</v>
      </c>
      <c r="W93" s="8">
        <f t="shared" si="139"/>
        <v>0</v>
      </c>
      <c r="X93" s="8">
        <f t="shared" si="140"/>
        <v>0</v>
      </c>
      <c r="Y93" s="8"/>
      <c r="Z93" s="8"/>
      <c r="AA93" s="8"/>
      <c r="AB93" s="23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>
        <f t="shared" si="144"/>
        <v>0</v>
      </c>
      <c r="BX93" s="8">
        <v>0</v>
      </c>
      <c r="BY93" s="8">
        <v>0</v>
      </c>
      <c r="BZ93" s="8">
        <f t="shared" si="145"/>
        <v>0</v>
      </c>
      <c r="CA93" s="8">
        <v>0</v>
      </c>
      <c r="CB93" s="8">
        <f t="shared" si="124"/>
        <v>0</v>
      </c>
      <c r="CC93" s="8">
        <f t="shared" si="146"/>
        <v>0</v>
      </c>
      <c r="CD93" s="8">
        <f t="shared" si="146"/>
        <v>0</v>
      </c>
      <c r="CE93" s="8">
        <f t="shared" si="142"/>
        <v>0</v>
      </c>
      <c r="CF93" s="8">
        <f>BV93+BL93+BB93+AR93</f>
        <v>0</v>
      </c>
      <c r="CG93" s="24"/>
    </row>
    <row r="94" spans="1:85" ht="24" x14ac:dyDescent="0.25">
      <c r="A94" s="14" t="s">
        <v>72</v>
      </c>
      <c r="B94" s="22" t="s">
        <v>73</v>
      </c>
      <c r="C94" s="6" t="s">
        <v>9</v>
      </c>
      <c r="D94" s="6"/>
      <c r="E94" s="6"/>
      <c r="F94" s="6"/>
      <c r="G94" s="6"/>
      <c r="H94" s="8"/>
      <c r="I94" s="8"/>
      <c r="J94" s="6"/>
      <c r="K94" s="23"/>
      <c r="L94" s="23"/>
      <c r="M94" s="8"/>
      <c r="N94" s="8"/>
      <c r="O94" s="8"/>
      <c r="P94" s="8">
        <f t="shared" si="136"/>
        <v>0</v>
      </c>
      <c r="Q94" s="8"/>
      <c r="R94" s="8"/>
      <c r="S94" s="8"/>
      <c r="T94" s="8">
        <f t="shared" si="143"/>
        <v>0</v>
      </c>
      <c r="U94" s="8">
        <f t="shared" si="137"/>
        <v>0</v>
      </c>
      <c r="V94" s="8">
        <f t="shared" si="138"/>
        <v>0</v>
      </c>
      <c r="W94" s="8">
        <f t="shared" si="139"/>
        <v>0</v>
      </c>
      <c r="X94" s="8">
        <f t="shared" si="140"/>
        <v>0</v>
      </c>
      <c r="Y94" s="8"/>
      <c r="Z94" s="8"/>
      <c r="AA94" s="8"/>
      <c r="AB94" s="23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>
        <f t="shared" ref="BW94:BW96" si="147">BX94+BY94+BZ94+CA94</f>
        <v>0</v>
      </c>
      <c r="BX94" s="8">
        <v>0</v>
      </c>
      <c r="BY94" s="8">
        <v>0</v>
      </c>
      <c r="BZ94" s="8">
        <f t="shared" ref="BZ94:BZ96" si="148">AQ94+BA94+BF94+BP94</f>
        <v>0</v>
      </c>
      <c r="CA94" s="8">
        <v>0</v>
      </c>
      <c r="CB94" s="8">
        <f t="shared" si="124"/>
        <v>0</v>
      </c>
      <c r="CC94" s="8">
        <f t="shared" si="146"/>
        <v>0</v>
      </c>
      <c r="CD94" s="8">
        <f t="shared" si="146"/>
        <v>0</v>
      </c>
      <c r="CE94" s="8">
        <f t="shared" si="142"/>
        <v>0</v>
      </c>
      <c r="CF94" s="8">
        <f>BV94+BL94+BB94+AR94</f>
        <v>0</v>
      </c>
      <c r="CG94" s="24"/>
    </row>
    <row r="95" spans="1:85" ht="24" x14ac:dyDescent="0.25">
      <c r="A95" s="14" t="s">
        <v>74</v>
      </c>
      <c r="B95" s="22" t="s">
        <v>75</v>
      </c>
      <c r="C95" s="6" t="s">
        <v>9</v>
      </c>
      <c r="D95" s="6"/>
      <c r="E95" s="6"/>
      <c r="F95" s="6"/>
      <c r="G95" s="6"/>
      <c r="H95" s="8"/>
      <c r="I95" s="8"/>
      <c r="J95" s="6"/>
      <c r="K95" s="23"/>
      <c r="L95" s="23"/>
      <c r="M95" s="8"/>
      <c r="N95" s="8"/>
      <c r="O95" s="8"/>
      <c r="P95" s="8">
        <f t="shared" si="136"/>
        <v>0</v>
      </c>
      <c r="Q95" s="8"/>
      <c r="R95" s="8"/>
      <c r="S95" s="8"/>
      <c r="T95" s="8">
        <f t="shared" si="143"/>
        <v>0</v>
      </c>
      <c r="U95" s="8">
        <f t="shared" si="137"/>
        <v>0</v>
      </c>
      <c r="V95" s="8">
        <f t="shared" si="138"/>
        <v>0</v>
      </c>
      <c r="W95" s="8">
        <f t="shared" si="139"/>
        <v>0</v>
      </c>
      <c r="X95" s="8">
        <f t="shared" si="140"/>
        <v>0</v>
      </c>
      <c r="Y95" s="8"/>
      <c r="Z95" s="8"/>
      <c r="AA95" s="8"/>
      <c r="AB95" s="23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>
        <f t="shared" si="147"/>
        <v>0</v>
      </c>
      <c r="BX95" s="8">
        <v>0</v>
      </c>
      <c r="BY95" s="8">
        <v>0</v>
      </c>
      <c r="BZ95" s="8">
        <f t="shared" si="148"/>
        <v>0</v>
      </c>
      <c r="CA95" s="8">
        <v>0</v>
      </c>
      <c r="CB95" s="8">
        <f t="shared" si="124"/>
        <v>0</v>
      </c>
      <c r="CC95" s="8">
        <f t="shared" si="146"/>
        <v>0</v>
      </c>
      <c r="CD95" s="8">
        <f t="shared" si="146"/>
        <v>0</v>
      </c>
      <c r="CE95" s="8">
        <f t="shared" si="142"/>
        <v>0</v>
      </c>
      <c r="CF95" s="8">
        <f>BV95+BL95+BB95+AR95</f>
        <v>0</v>
      </c>
      <c r="CG95" s="24"/>
    </row>
    <row r="96" spans="1:85" ht="24" x14ac:dyDescent="0.25">
      <c r="A96" s="14" t="s">
        <v>76</v>
      </c>
      <c r="B96" s="22" t="s">
        <v>77</v>
      </c>
      <c r="C96" s="6" t="s">
        <v>9</v>
      </c>
      <c r="D96" s="6"/>
      <c r="E96" s="6"/>
      <c r="F96" s="6"/>
      <c r="G96" s="6"/>
      <c r="H96" s="8"/>
      <c r="I96" s="8"/>
      <c r="J96" s="6"/>
      <c r="K96" s="23"/>
      <c r="L96" s="23"/>
      <c r="M96" s="8"/>
      <c r="N96" s="8"/>
      <c r="O96" s="8"/>
      <c r="P96" s="8">
        <f t="shared" si="136"/>
        <v>0</v>
      </c>
      <c r="Q96" s="8"/>
      <c r="R96" s="8"/>
      <c r="S96" s="8"/>
      <c r="T96" s="8">
        <f t="shared" si="143"/>
        <v>0</v>
      </c>
      <c r="U96" s="8">
        <f t="shared" si="137"/>
        <v>0</v>
      </c>
      <c r="V96" s="8">
        <f t="shared" si="138"/>
        <v>0</v>
      </c>
      <c r="W96" s="8">
        <f t="shared" si="139"/>
        <v>0</v>
      </c>
      <c r="X96" s="8">
        <f t="shared" si="140"/>
        <v>0</v>
      </c>
      <c r="Y96" s="8"/>
      <c r="Z96" s="8"/>
      <c r="AA96" s="8"/>
      <c r="AB96" s="23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>
        <f t="shared" si="147"/>
        <v>0</v>
      </c>
      <c r="BX96" s="8">
        <v>0</v>
      </c>
      <c r="BY96" s="8">
        <v>0</v>
      </c>
      <c r="BZ96" s="8">
        <f t="shared" si="148"/>
        <v>0</v>
      </c>
      <c r="CA96" s="8">
        <v>0</v>
      </c>
      <c r="CB96" s="8">
        <f t="shared" si="124"/>
        <v>0</v>
      </c>
      <c r="CC96" s="8">
        <f t="shared" si="146"/>
        <v>0</v>
      </c>
      <c r="CD96" s="8">
        <f t="shared" si="146"/>
        <v>0</v>
      </c>
      <c r="CE96" s="8">
        <f t="shared" si="142"/>
        <v>0</v>
      </c>
      <c r="CF96" s="8">
        <f>BV96+BL96+BB96+AR96</f>
        <v>0</v>
      </c>
      <c r="CG96" s="24"/>
    </row>
    <row r="97" spans="1:85" ht="24" x14ac:dyDescent="0.25">
      <c r="A97" s="14" t="s">
        <v>78</v>
      </c>
      <c r="B97" s="15" t="s">
        <v>79</v>
      </c>
      <c r="C97" s="14" t="s">
        <v>9</v>
      </c>
      <c r="D97" s="14"/>
      <c r="E97" s="14"/>
      <c r="F97" s="14"/>
      <c r="G97" s="14"/>
      <c r="H97" s="17"/>
      <c r="I97" s="17"/>
      <c r="J97" s="14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</row>
    <row r="98" spans="1:85" x14ac:dyDescent="0.25">
      <c r="A98" s="14" t="s">
        <v>80</v>
      </c>
      <c r="B98" s="22" t="s">
        <v>81</v>
      </c>
      <c r="C98" s="6" t="s">
        <v>9</v>
      </c>
      <c r="D98" s="6"/>
      <c r="E98" s="6"/>
      <c r="F98" s="6"/>
      <c r="G98" s="6"/>
      <c r="H98" s="8"/>
      <c r="I98" s="8"/>
      <c r="J98" s="6"/>
      <c r="K98" s="23"/>
      <c r="L98" s="23"/>
      <c r="M98" s="8"/>
      <c r="N98" s="8"/>
      <c r="O98" s="8"/>
      <c r="P98" s="8">
        <f t="shared" ref="P98:P99" si="149">I98</f>
        <v>0</v>
      </c>
      <c r="Q98" s="8"/>
      <c r="R98" s="8"/>
      <c r="S98" s="8"/>
      <c r="T98" s="8"/>
      <c r="U98" s="8">
        <f t="shared" si="137"/>
        <v>0</v>
      </c>
      <c r="V98" s="8"/>
      <c r="W98" s="8">
        <f>BC98+BM98</f>
        <v>0</v>
      </c>
      <c r="X98" s="8">
        <f>BH98+BR98</f>
        <v>0</v>
      </c>
      <c r="Y98" s="8"/>
      <c r="Z98" s="8"/>
      <c r="AA98" s="8"/>
      <c r="AB98" s="23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>
        <f t="shared" si="144"/>
        <v>0</v>
      </c>
      <c r="BX98" s="8">
        <f>BN98+BD98+AT98+AJ98</f>
        <v>0</v>
      </c>
      <c r="BY98" s="8">
        <f>BO98+BE98+AU98+AK98</f>
        <v>0</v>
      </c>
      <c r="BZ98" s="8">
        <f>AQ98+BA98+BF98+BP98</f>
        <v>0</v>
      </c>
      <c r="CA98" s="8">
        <f>BQ98+BG98+AW98+AM98</f>
        <v>0</v>
      </c>
      <c r="CB98" s="8">
        <f t="shared" si="124"/>
        <v>0</v>
      </c>
      <c r="CC98" s="8">
        <f>BS98+BI98+AY98+AO98</f>
        <v>0</v>
      </c>
      <c r="CD98" s="8">
        <f>BT98+BJ98+AZ98+AP98</f>
        <v>0</v>
      </c>
      <c r="CE98" s="8">
        <f>AQ98+BA98+BK98+BU98</f>
        <v>0</v>
      </c>
      <c r="CF98" s="8">
        <f>BV98+BL98+BB98+AR98</f>
        <v>0</v>
      </c>
      <c r="CG98" s="24"/>
    </row>
    <row r="99" spans="1:85" ht="24" x14ac:dyDescent="0.25">
      <c r="A99" s="14" t="s">
        <v>82</v>
      </c>
      <c r="B99" s="22" t="s">
        <v>83</v>
      </c>
      <c r="C99" s="6" t="s">
        <v>9</v>
      </c>
      <c r="D99" s="6"/>
      <c r="E99" s="6"/>
      <c r="F99" s="6"/>
      <c r="G99" s="6"/>
      <c r="H99" s="8"/>
      <c r="I99" s="8"/>
      <c r="J99" s="6"/>
      <c r="K99" s="23"/>
      <c r="L99" s="23"/>
      <c r="M99" s="8"/>
      <c r="N99" s="8"/>
      <c r="O99" s="8"/>
      <c r="P99" s="8">
        <f t="shared" si="149"/>
        <v>0</v>
      </c>
      <c r="Q99" s="8"/>
      <c r="R99" s="8"/>
      <c r="S99" s="8"/>
      <c r="T99" s="8"/>
      <c r="U99" s="8">
        <f t="shared" si="137"/>
        <v>0</v>
      </c>
      <c r="V99" s="8"/>
      <c r="W99" s="8">
        <f>BC99+BM99</f>
        <v>0</v>
      </c>
      <c r="X99" s="8">
        <f>BH99+BR99</f>
        <v>0</v>
      </c>
      <c r="Y99" s="8"/>
      <c r="Z99" s="8"/>
      <c r="AA99" s="8"/>
      <c r="AB99" s="23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>
        <f t="shared" si="144"/>
        <v>0</v>
      </c>
      <c r="BX99" s="8">
        <f>BN99+BD99+AT99+AJ99</f>
        <v>0</v>
      </c>
      <c r="BY99" s="8">
        <f>BO99+BE99+AU99+AK99</f>
        <v>0</v>
      </c>
      <c r="BZ99" s="8">
        <f>AQ99+BA99+BF99+BP99</f>
        <v>0</v>
      </c>
      <c r="CA99" s="8">
        <f>BQ99+BG99+AW99+AM99</f>
        <v>0</v>
      </c>
      <c r="CB99" s="8">
        <f t="shared" si="124"/>
        <v>0</v>
      </c>
      <c r="CC99" s="8">
        <f>BS99+BI99+AY99+AO99</f>
        <v>0</v>
      </c>
      <c r="CD99" s="8">
        <f>BT99+BJ99+AZ99+AP99</f>
        <v>0</v>
      </c>
      <c r="CE99" s="8">
        <f>AQ99+BA99+BK99+BU99</f>
        <v>0</v>
      </c>
      <c r="CF99" s="8">
        <f>BV99+BL99+BB99+AR99</f>
        <v>0</v>
      </c>
      <c r="CG99" s="24"/>
    </row>
    <row r="100" spans="1:85" ht="24" x14ac:dyDescent="0.25">
      <c r="A100" s="14" t="s">
        <v>84</v>
      </c>
      <c r="B100" s="15" t="s">
        <v>85</v>
      </c>
      <c r="C100" s="14" t="s">
        <v>9</v>
      </c>
      <c r="D100" s="14"/>
      <c r="E100" s="14"/>
      <c r="F100" s="14"/>
      <c r="G100" s="14"/>
      <c r="H100" s="17"/>
      <c r="I100" s="17">
        <v>0</v>
      </c>
      <c r="J100" s="14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  <c r="X100" s="17">
        <v>0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17">
        <v>0</v>
      </c>
      <c r="AQ100" s="17">
        <v>0</v>
      </c>
      <c r="AR100" s="17">
        <v>0</v>
      </c>
      <c r="AS100" s="17">
        <v>0</v>
      </c>
      <c r="AT100" s="17">
        <v>0</v>
      </c>
      <c r="AU100" s="17">
        <v>0</v>
      </c>
      <c r="AV100" s="17">
        <v>0</v>
      </c>
      <c r="AW100" s="17">
        <v>0</v>
      </c>
      <c r="AX100" s="17">
        <v>0</v>
      </c>
      <c r="AY100" s="17">
        <v>0</v>
      </c>
      <c r="AZ100" s="17">
        <v>0</v>
      </c>
      <c r="BA100" s="17">
        <v>0</v>
      </c>
      <c r="BB100" s="17">
        <v>0</v>
      </c>
      <c r="BC100" s="17">
        <v>0</v>
      </c>
      <c r="BD100" s="17">
        <v>0</v>
      </c>
      <c r="BE100" s="17">
        <v>0</v>
      </c>
      <c r="BF100" s="17">
        <v>0</v>
      </c>
      <c r="BG100" s="17">
        <v>0</v>
      </c>
      <c r="BH100" s="17">
        <v>0</v>
      </c>
      <c r="BI100" s="17">
        <v>0</v>
      </c>
      <c r="BJ100" s="17">
        <v>0</v>
      </c>
      <c r="BK100" s="17">
        <v>0</v>
      </c>
      <c r="BL100" s="17">
        <v>0</v>
      </c>
      <c r="BM100" s="17">
        <v>0</v>
      </c>
      <c r="BN100" s="17">
        <v>0</v>
      </c>
      <c r="BO100" s="17">
        <v>0</v>
      </c>
      <c r="BP100" s="17">
        <v>0</v>
      </c>
      <c r="BQ100" s="17">
        <v>0</v>
      </c>
      <c r="BR100" s="17">
        <v>0</v>
      </c>
      <c r="BS100" s="17">
        <v>0</v>
      </c>
      <c r="BT100" s="17">
        <v>0</v>
      </c>
      <c r="BU100" s="17">
        <v>0</v>
      </c>
      <c r="BV100" s="17">
        <v>0</v>
      </c>
      <c r="BW100" s="17">
        <v>0</v>
      </c>
      <c r="BX100" s="17">
        <v>0</v>
      </c>
      <c r="BY100" s="17">
        <v>0</v>
      </c>
      <c r="BZ100" s="17">
        <v>0</v>
      </c>
      <c r="CA100" s="17">
        <v>0</v>
      </c>
      <c r="CB100" s="17">
        <v>0</v>
      </c>
      <c r="CC100" s="17">
        <v>0</v>
      </c>
      <c r="CD100" s="17">
        <v>0</v>
      </c>
      <c r="CE100" s="17">
        <v>0</v>
      </c>
      <c r="CF100" s="17">
        <f>CF101+CF102</f>
        <v>0</v>
      </c>
      <c r="CG100" s="17"/>
    </row>
    <row r="101" spans="1:85" ht="24" x14ac:dyDescent="0.25">
      <c r="A101" s="14" t="s">
        <v>86</v>
      </c>
      <c r="B101" s="22" t="s">
        <v>87</v>
      </c>
      <c r="C101" s="6" t="s">
        <v>9</v>
      </c>
      <c r="D101" s="6"/>
      <c r="E101" s="6"/>
      <c r="F101" s="6"/>
      <c r="G101" s="6"/>
      <c r="H101" s="8"/>
      <c r="I101" s="8"/>
      <c r="J101" s="6"/>
      <c r="K101" s="23"/>
      <c r="L101" s="23"/>
      <c r="M101" s="8"/>
      <c r="N101" s="8"/>
      <c r="O101" s="8"/>
      <c r="P101" s="8">
        <f t="shared" ref="P101:P102" si="150">I101</f>
        <v>0</v>
      </c>
      <c r="Q101" s="8"/>
      <c r="R101" s="8"/>
      <c r="S101" s="8"/>
      <c r="T101" s="8"/>
      <c r="U101" s="8">
        <f t="shared" si="137"/>
        <v>0</v>
      </c>
      <c r="V101" s="8">
        <f>Y101+AS101+BC101+BM101</f>
        <v>0</v>
      </c>
      <c r="W101" s="8">
        <f>BC101+BM101</f>
        <v>0</v>
      </c>
      <c r="X101" s="8">
        <f>BH101+BR101</f>
        <v>0</v>
      </c>
      <c r="Y101" s="8"/>
      <c r="Z101" s="8"/>
      <c r="AA101" s="8"/>
      <c r="AB101" s="23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24"/>
    </row>
    <row r="102" spans="1:85" ht="24" x14ac:dyDescent="0.25">
      <c r="A102" s="14" t="s">
        <v>88</v>
      </c>
      <c r="B102" s="22" t="s">
        <v>89</v>
      </c>
      <c r="C102" s="6" t="s">
        <v>9</v>
      </c>
      <c r="D102" s="6"/>
      <c r="E102" s="6"/>
      <c r="F102" s="6"/>
      <c r="G102" s="6"/>
      <c r="H102" s="8"/>
      <c r="I102" s="8"/>
      <c r="J102" s="6"/>
      <c r="K102" s="23"/>
      <c r="L102" s="23"/>
      <c r="M102" s="8"/>
      <c r="N102" s="8"/>
      <c r="O102" s="8"/>
      <c r="P102" s="8">
        <f t="shared" si="150"/>
        <v>0</v>
      </c>
      <c r="Q102" s="8"/>
      <c r="R102" s="8"/>
      <c r="S102" s="8"/>
      <c r="T102" s="8"/>
      <c r="U102" s="8">
        <f t="shared" si="137"/>
        <v>0</v>
      </c>
      <c r="V102" s="8">
        <f>Y102+AS102+BC102+BM102</f>
        <v>0</v>
      </c>
      <c r="W102" s="8">
        <f>BC102+BM102</f>
        <v>0</v>
      </c>
      <c r="X102" s="8">
        <f>BH102+BR102</f>
        <v>0</v>
      </c>
      <c r="Y102" s="8"/>
      <c r="Z102" s="8"/>
      <c r="AA102" s="8"/>
      <c r="AB102" s="23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24"/>
    </row>
    <row r="103" spans="1:85" x14ac:dyDescent="0.25">
      <c r="A103" s="14" t="s">
        <v>90</v>
      </c>
      <c r="B103" s="15" t="s">
        <v>91</v>
      </c>
      <c r="C103" s="14" t="s">
        <v>9</v>
      </c>
      <c r="D103" s="14"/>
      <c r="E103" s="14"/>
      <c r="F103" s="14"/>
      <c r="G103" s="14"/>
      <c r="H103" s="17">
        <f t="shared" ref="H103:AM103" si="151">SUM(H104:H104)</f>
        <v>22.871599999999997</v>
      </c>
      <c r="I103" s="17">
        <f t="shared" si="151"/>
        <v>22.871599999999997</v>
      </c>
      <c r="J103" s="17">
        <f t="shared" si="151"/>
        <v>0</v>
      </c>
      <c r="K103" s="17">
        <f t="shared" si="151"/>
        <v>0</v>
      </c>
      <c r="L103" s="17">
        <f t="shared" si="151"/>
        <v>0</v>
      </c>
      <c r="M103" s="17">
        <f t="shared" si="151"/>
        <v>0</v>
      </c>
      <c r="N103" s="17">
        <f t="shared" si="151"/>
        <v>0</v>
      </c>
      <c r="O103" s="17">
        <f t="shared" si="151"/>
        <v>0</v>
      </c>
      <c r="P103" s="17">
        <f t="shared" si="151"/>
        <v>22.871599999999997</v>
      </c>
      <c r="Q103" s="17">
        <f t="shared" si="151"/>
        <v>0</v>
      </c>
      <c r="R103" s="17">
        <f t="shared" si="151"/>
        <v>0</v>
      </c>
      <c r="S103" s="17">
        <f t="shared" si="151"/>
        <v>0</v>
      </c>
      <c r="T103" s="17">
        <f t="shared" si="151"/>
        <v>22.871599999999997</v>
      </c>
      <c r="U103" s="17">
        <f t="shared" si="151"/>
        <v>0</v>
      </c>
      <c r="V103" s="17">
        <f t="shared" si="151"/>
        <v>0</v>
      </c>
      <c r="W103" s="17">
        <f t="shared" si="151"/>
        <v>0</v>
      </c>
      <c r="X103" s="17">
        <f t="shared" si="151"/>
        <v>0</v>
      </c>
      <c r="Y103" s="17">
        <f t="shared" si="151"/>
        <v>0</v>
      </c>
      <c r="Z103" s="17">
        <f t="shared" si="151"/>
        <v>0</v>
      </c>
      <c r="AA103" s="17">
        <f t="shared" si="151"/>
        <v>0</v>
      </c>
      <c r="AB103" s="17">
        <f t="shared" si="151"/>
        <v>0</v>
      </c>
      <c r="AC103" s="17">
        <f t="shared" si="151"/>
        <v>0</v>
      </c>
      <c r="AD103" s="17">
        <f t="shared" si="151"/>
        <v>0</v>
      </c>
      <c r="AE103" s="17">
        <f t="shared" si="151"/>
        <v>0</v>
      </c>
      <c r="AF103" s="17">
        <f t="shared" si="151"/>
        <v>0</v>
      </c>
      <c r="AG103" s="17">
        <f t="shared" si="151"/>
        <v>0</v>
      </c>
      <c r="AH103" s="17">
        <f t="shared" si="151"/>
        <v>0</v>
      </c>
      <c r="AI103" s="17">
        <f t="shared" si="151"/>
        <v>0.98775000000000002</v>
      </c>
      <c r="AJ103" s="17">
        <f t="shared" si="151"/>
        <v>0</v>
      </c>
      <c r="AK103" s="17">
        <f t="shared" si="151"/>
        <v>0</v>
      </c>
      <c r="AL103" s="17">
        <f t="shared" si="151"/>
        <v>0.98775000000000002</v>
      </c>
      <c r="AM103" s="17">
        <f t="shared" si="151"/>
        <v>0</v>
      </c>
      <c r="AN103" s="17">
        <f t="shared" ref="AN103:BS103" si="152">SUM(AN104:AN104)</f>
        <v>0</v>
      </c>
      <c r="AO103" s="17">
        <f t="shared" si="152"/>
        <v>0</v>
      </c>
      <c r="AP103" s="17">
        <f t="shared" si="152"/>
        <v>0</v>
      </c>
      <c r="AQ103" s="17">
        <f t="shared" si="152"/>
        <v>0</v>
      </c>
      <c r="AR103" s="17">
        <f t="shared" si="152"/>
        <v>0</v>
      </c>
      <c r="AS103" s="17">
        <f t="shared" si="152"/>
        <v>21.883849999999999</v>
      </c>
      <c r="AT103" s="17">
        <f t="shared" si="152"/>
        <v>0</v>
      </c>
      <c r="AU103" s="17">
        <f t="shared" si="152"/>
        <v>0</v>
      </c>
      <c r="AV103" s="17">
        <f t="shared" si="152"/>
        <v>21.883849999999999</v>
      </c>
      <c r="AW103" s="17">
        <f t="shared" si="152"/>
        <v>0</v>
      </c>
      <c r="AX103" s="17">
        <f t="shared" si="152"/>
        <v>0</v>
      </c>
      <c r="AY103" s="17">
        <f t="shared" si="152"/>
        <v>0</v>
      </c>
      <c r="AZ103" s="17">
        <f t="shared" si="152"/>
        <v>0</v>
      </c>
      <c r="BA103" s="17">
        <f t="shared" si="152"/>
        <v>0</v>
      </c>
      <c r="BB103" s="17">
        <f t="shared" si="152"/>
        <v>0</v>
      </c>
      <c r="BC103" s="17">
        <f t="shared" si="152"/>
        <v>0</v>
      </c>
      <c r="BD103" s="17">
        <f t="shared" si="152"/>
        <v>0</v>
      </c>
      <c r="BE103" s="17">
        <f t="shared" si="152"/>
        <v>0</v>
      </c>
      <c r="BF103" s="17">
        <f t="shared" si="152"/>
        <v>0</v>
      </c>
      <c r="BG103" s="17">
        <f t="shared" si="152"/>
        <v>0</v>
      </c>
      <c r="BH103" s="17">
        <f t="shared" si="152"/>
        <v>0</v>
      </c>
      <c r="BI103" s="17">
        <f t="shared" si="152"/>
        <v>0</v>
      </c>
      <c r="BJ103" s="17">
        <f t="shared" si="152"/>
        <v>0</v>
      </c>
      <c r="BK103" s="17">
        <f t="shared" si="152"/>
        <v>0</v>
      </c>
      <c r="BL103" s="17">
        <f t="shared" si="152"/>
        <v>0</v>
      </c>
      <c r="BM103" s="17">
        <f t="shared" si="152"/>
        <v>0</v>
      </c>
      <c r="BN103" s="17">
        <f t="shared" si="152"/>
        <v>0</v>
      </c>
      <c r="BO103" s="17">
        <f t="shared" si="152"/>
        <v>0</v>
      </c>
      <c r="BP103" s="17">
        <f t="shared" si="152"/>
        <v>0</v>
      </c>
      <c r="BQ103" s="17">
        <f t="shared" si="152"/>
        <v>0</v>
      </c>
      <c r="BR103" s="17">
        <f t="shared" si="152"/>
        <v>0</v>
      </c>
      <c r="BS103" s="17">
        <f t="shared" si="152"/>
        <v>0</v>
      </c>
      <c r="BT103" s="17">
        <f t="shared" ref="BT103:CF103" si="153">SUM(BT104:BT104)</f>
        <v>0</v>
      </c>
      <c r="BU103" s="17">
        <f t="shared" si="153"/>
        <v>0</v>
      </c>
      <c r="BV103" s="17">
        <f t="shared" si="153"/>
        <v>0</v>
      </c>
      <c r="BW103" s="17">
        <f t="shared" si="153"/>
        <v>22.871599999999997</v>
      </c>
      <c r="BX103" s="17">
        <f t="shared" si="153"/>
        <v>0</v>
      </c>
      <c r="BY103" s="17">
        <f t="shared" si="153"/>
        <v>0</v>
      </c>
      <c r="BZ103" s="17">
        <f t="shared" si="153"/>
        <v>22.871599999999997</v>
      </c>
      <c r="CA103" s="17">
        <f t="shared" si="153"/>
        <v>0</v>
      </c>
      <c r="CB103" s="17">
        <f t="shared" si="153"/>
        <v>0</v>
      </c>
      <c r="CC103" s="17">
        <f t="shared" si="153"/>
        <v>0</v>
      </c>
      <c r="CD103" s="17">
        <f t="shared" si="153"/>
        <v>0</v>
      </c>
      <c r="CE103" s="17">
        <f t="shared" si="153"/>
        <v>0</v>
      </c>
      <c r="CF103" s="17">
        <f t="shared" si="153"/>
        <v>0</v>
      </c>
      <c r="CG103" s="17"/>
    </row>
    <row r="104" spans="1:85" s="1" customFormat="1" x14ac:dyDescent="0.25">
      <c r="A104" s="43" t="s">
        <v>90</v>
      </c>
      <c r="B104" s="26" t="s">
        <v>296</v>
      </c>
      <c r="C104" s="7" t="s">
        <v>266</v>
      </c>
      <c r="D104" s="7" t="s">
        <v>299</v>
      </c>
      <c r="E104" s="7">
        <v>2021</v>
      </c>
      <c r="F104" s="7">
        <v>2022</v>
      </c>
      <c r="G104" s="40"/>
      <c r="H104" s="8">
        <v>22.871599999999997</v>
      </c>
      <c r="I104" s="8">
        <f>H104</f>
        <v>22.871599999999997</v>
      </c>
      <c r="J104" s="40"/>
      <c r="K104" s="8"/>
      <c r="L104" s="8"/>
      <c r="M104" s="8"/>
      <c r="N104" s="8"/>
      <c r="O104" s="8"/>
      <c r="P104" s="8">
        <f>I104</f>
        <v>22.871599999999997</v>
      </c>
      <c r="Q104" s="8"/>
      <c r="R104" s="8"/>
      <c r="S104" s="8"/>
      <c r="T104" s="27">
        <f>I104</f>
        <v>22.871599999999997</v>
      </c>
      <c r="U104" s="8"/>
      <c r="V104" s="8"/>
      <c r="W104" s="8"/>
      <c r="X104" s="8"/>
      <c r="Y104" s="8"/>
      <c r="Z104" s="8"/>
      <c r="AA104" s="8"/>
      <c r="AB104" s="23"/>
      <c r="AC104" s="8"/>
      <c r="AD104" s="8"/>
      <c r="AE104" s="8"/>
      <c r="AF104" s="8"/>
      <c r="AG104" s="8"/>
      <c r="AH104" s="8"/>
      <c r="AI104" s="8">
        <f>AL104</f>
        <v>0.98775000000000002</v>
      </c>
      <c r="AJ104" s="8"/>
      <c r="AK104" s="8"/>
      <c r="AL104" s="8">
        <v>0.98775000000000002</v>
      </c>
      <c r="AM104" s="8"/>
      <c r="AN104" s="8"/>
      <c r="AO104" s="8"/>
      <c r="AP104" s="8"/>
      <c r="AQ104" s="8"/>
      <c r="AR104" s="8"/>
      <c r="AS104" s="8">
        <f>AV104</f>
        <v>21.883849999999999</v>
      </c>
      <c r="AT104" s="8"/>
      <c r="AU104" s="8"/>
      <c r="AV104" s="8">
        <v>21.883849999999999</v>
      </c>
      <c r="AW104" s="8"/>
      <c r="AX104" s="8"/>
      <c r="AY104" s="8"/>
      <c r="AZ104" s="8"/>
      <c r="BA104" s="8"/>
      <c r="BB104" s="8"/>
      <c r="BC104" s="8"/>
      <c r="BD104" s="8"/>
      <c r="BE104" s="8"/>
      <c r="BF104" s="29"/>
      <c r="BG104" s="8"/>
      <c r="BH104" s="8"/>
      <c r="BI104" s="8"/>
      <c r="BJ104" s="8"/>
      <c r="BK104" s="30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>
        <f t="shared" ref="BW104" si="154">BX104+BY104+BZ104+CA104</f>
        <v>22.871599999999997</v>
      </c>
      <c r="BX104" s="8">
        <f t="shared" ref="BX104" si="155">BN104+BD104+AT104+AJ104</f>
        <v>0</v>
      </c>
      <c r="BY104" s="8">
        <f t="shared" ref="BY104" si="156">BO104+BE104+AU104+AK104</f>
        <v>0</v>
      </c>
      <c r="BZ104" s="8">
        <f t="shared" ref="BZ104" si="157">AB104+AL104+AV104+BF104</f>
        <v>22.871599999999997</v>
      </c>
      <c r="CA104" s="8">
        <f t="shared" ref="CA104" si="158">BQ104+BG104+AW104+AM104</f>
        <v>0</v>
      </c>
      <c r="CB104" s="8">
        <f t="shared" ref="CB104" si="159">CC104+CD104+CE104+CF104</f>
        <v>0</v>
      </c>
      <c r="CC104" s="8">
        <f t="shared" ref="CC104" si="160">BS104+BI104+AY104+AO104</f>
        <v>0</v>
      </c>
      <c r="CD104" s="8">
        <f t="shared" ref="CD104" si="161">BT104+BJ104+AZ104+AP104</f>
        <v>0</v>
      </c>
      <c r="CE104" s="8">
        <f>AQ104+BA104+BK104+BU104</f>
        <v>0</v>
      </c>
      <c r="CF104" s="8">
        <f>BV104+BL104+BB104+AR104</f>
        <v>0</v>
      </c>
      <c r="CG104" s="24"/>
    </row>
    <row r="105" spans="1:85" ht="24" x14ac:dyDescent="0.25">
      <c r="A105" s="14" t="s">
        <v>92</v>
      </c>
      <c r="B105" s="15" t="s">
        <v>93</v>
      </c>
      <c r="C105" s="14" t="s">
        <v>9</v>
      </c>
      <c r="D105" s="14"/>
      <c r="E105" s="14"/>
      <c r="F105" s="14"/>
      <c r="G105" s="14"/>
      <c r="H105" s="17">
        <v>0</v>
      </c>
      <c r="I105" s="17">
        <v>0</v>
      </c>
      <c r="J105" s="17"/>
      <c r="K105" s="17">
        <v>0</v>
      </c>
      <c r="L105" s="17">
        <v>0</v>
      </c>
      <c r="M105" s="17"/>
      <c r="N105" s="17"/>
      <c r="O105" s="17"/>
      <c r="P105" s="17">
        <v>0</v>
      </c>
      <c r="Q105" s="17"/>
      <c r="R105" s="17">
        <f>L105</f>
        <v>0</v>
      </c>
      <c r="S105" s="17">
        <f>R105</f>
        <v>0</v>
      </c>
      <c r="T105" s="17">
        <f>S105</f>
        <v>0</v>
      </c>
      <c r="U105" s="16">
        <f>S105</f>
        <v>0</v>
      </c>
      <c r="V105" s="17"/>
      <c r="W105" s="17"/>
      <c r="X105" s="16"/>
      <c r="Y105" s="17"/>
      <c r="Z105" s="17"/>
      <c r="AA105" s="17"/>
      <c r="AB105" s="16">
        <f t="shared" ref="AB105" si="162">Y105</f>
        <v>0</v>
      </c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>
        <f>BM105+BC105+AS105+AI105</f>
        <v>0</v>
      </c>
      <c r="BX105" s="17">
        <f t="shared" ref="BX105:BY105" si="163">BN105+BD105+AT105+AJ105</f>
        <v>0</v>
      </c>
      <c r="BY105" s="17">
        <f t="shared" si="163"/>
        <v>0</v>
      </c>
      <c r="BZ105" s="17">
        <f>BP105+BF105+AV105+AL105</f>
        <v>0</v>
      </c>
      <c r="CA105" s="17">
        <f t="shared" ref="CA105" si="164">BQ105+BG105+AW105+AM105</f>
        <v>0</v>
      </c>
      <c r="CB105" s="17">
        <f>BR105+BH105+AX105+AN105</f>
        <v>0</v>
      </c>
      <c r="CC105" s="17">
        <f t="shared" ref="CC105:CD105" si="165">BS105+BI105+AY105+AO105</f>
        <v>0</v>
      </c>
      <c r="CD105" s="17">
        <f t="shared" si="165"/>
        <v>0</v>
      </c>
      <c r="CE105" s="17">
        <f>BU105+BK105+BA105+AQ105</f>
        <v>0</v>
      </c>
      <c r="CF105" s="17">
        <f t="shared" ref="CF105" si="166">BV105+BL105+BB105+AR105</f>
        <v>0</v>
      </c>
      <c r="CG105" s="17"/>
    </row>
    <row r="106" spans="1:85" x14ac:dyDescent="0.25">
      <c r="A106" s="14" t="s">
        <v>94</v>
      </c>
      <c r="B106" s="15" t="s">
        <v>95</v>
      </c>
      <c r="C106" s="14" t="s">
        <v>9</v>
      </c>
      <c r="D106" s="14"/>
      <c r="E106" s="14"/>
      <c r="F106" s="14"/>
      <c r="G106" s="14"/>
      <c r="H106" s="17">
        <f>SUM(H107:H120)</f>
        <v>110.45729999999999</v>
      </c>
      <c r="I106" s="17">
        <f>SUM(I107:I120)</f>
        <v>110.45729999999999</v>
      </c>
      <c r="J106" s="14"/>
      <c r="K106" s="17">
        <f>SUM(K107:K119)</f>
        <v>0</v>
      </c>
      <c r="L106" s="17">
        <f>SUM(L107:L119)</f>
        <v>0</v>
      </c>
      <c r="M106" s="17"/>
      <c r="N106" s="17">
        <f t="shared" ref="N106:AS106" si="167">SUM(N107:N119)</f>
        <v>0</v>
      </c>
      <c r="O106" s="17">
        <f t="shared" si="167"/>
        <v>0</v>
      </c>
      <c r="P106" s="17">
        <f t="shared" si="167"/>
        <v>101.09529999999999</v>
      </c>
      <c r="Q106" s="17">
        <f t="shared" si="167"/>
        <v>0</v>
      </c>
      <c r="R106" s="17">
        <f t="shared" si="167"/>
        <v>0</v>
      </c>
      <c r="S106" s="17">
        <f t="shared" si="167"/>
        <v>0</v>
      </c>
      <c r="T106" s="17">
        <f t="shared" si="167"/>
        <v>101.09529999999999</v>
      </c>
      <c r="U106" s="17">
        <f t="shared" si="167"/>
        <v>0</v>
      </c>
      <c r="V106" s="17">
        <f t="shared" si="167"/>
        <v>0</v>
      </c>
      <c r="W106" s="17">
        <f t="shared" si="167"/>
        <v>0</v>
      </c>
      <c r="X106" s="17">
        <f t="shared" si="167"/>
        <v>0</v>
      </c>
      <c r="Y106" s="17">
        <f t="shared" si="167"/>
        <v>27.8279</v>
      </c>
      <c r="Z106" s="17">
        <f t="shared" si="167"/>
        <v>0</v>
      </c>
      <c r="AA106" s="17">
        <f t="shared" si="167"/>
        <v>0</v>
      </c>
      <c r="AB106" s="17">
        <f t="shared" si="167"/>
        <v>27.8279</v>
      </c>
      <c r="AC106" s="17">
        <f t="shared" si="167"/>
        <v>0</v>
      </c>
      <c r="AD106" s="17">
        <f t="shared" si="167"/>
        <v>0</v>
      </c>
      <c r="AE106" s="17">
        <f t="shared" si="167"/>
        <v>0</v>
      </c>
      <c r="AF106" s="17">
        <f t="shared" si="167"/>
        <v>0</v>
      </c>
      <c r="AG106" s="17">
        <f t="shared" si="167"/>
        <v>0</v>
      </c>
      <c r="AH106" s="17">
        <f t="shared" si="167"/>
        <v>0</v>
      </c>
      <c r="AI106" s="17">
        <f t="shared" si="167"/>
        <v>32.799999999999997</v>
      </c>
      <c r="AJ106" s="17">
        <f t="shared" si="167"/>
        <v>0</v>
      </c>
      <c r="AK106" s="17">
        <f t="shared" si="167"/>
        <v>0</v>
      </c>
      <c r="AL106" s="17">
        <f t="shared" si="167"/>
        <v>32.799999999999997</v>
      </c>
      <c r="AM106" s="17">
        <f t="shared" si="167"/>
        <v>0</v>
      </c>
      <c r="AN106" s="17">
        <f t="shared" si="167"/>
        <v>0</v>
      </c>
      <c r="AO106" s="17">
        <f t="shared" si="167"/>
        <v>0</v>
      </c>
      <c r="AP106" s="17">
        <f t="shared" si="167"/>
        <v>0</v>
      </c>
      <c r="AQ106" s="17">
        <f t="shared" si="167"/>
        <v>0</v>
      </c>
      <c r="AR106" s="17">
        <f t="shared" si="167"/>
        <v>0</v>
      </c>
      <c r="AS106" s="17">
        <f t="shared" si="167"/>
        <v>40.467850000000006</v>
      </c>
      <c r="AT106" s="17">
        <f t="shared" ref="AT106:BY106" si="168">SUM(AT107:AT119)</f>
        <v>0</v>
      </c>
      <c r="AU106" s="17">
        <f t="shared" si="168"/>
        <v>0</v>
      </c>
      <c r="AV106" s="17">
        <f t="shared" si="168"/>
        <v>40.4679</v>
      </c>
      <c r="AW106" s="17">
        <f t="shared" si="168"/>
        <v>0</v>
      </c>
      <c r="AX106" s="17">
        <f t="shared" si="168"/>
        <v>0</v>
      </c>
      <c r="AY106" s="17">
        <f t="shared" si="168"/>
        <v>0</v>
      </c>
      <c r="AZ106" s="17">
        <f t="shared" si="168"/>
        <v>0</v>
      </c>
      <c r="BA106" s="17">
        <f t="shared" si="168"/>
        <v>0</v>
      </c>
      <c r="BB106" s="17">
        <f t="shared" si="168"/>
        <v>0</v>
      </c>
      <c r="BC106" s="17">
        <f t="shared" si="168"/>
        <v>0</v>
      </c>
      <c r="BD106" s="17">
        <f t="shared" si="168"/>
        <v>0</v>
      </c>
      <c r="BE106" s="17">
        <f t="shared" si="168"/>
        <v>0</v>
      </c>
      <c r="BF106" s="17">
        <f t="shared" si="168"/>
        <v>0</v>
      </c>
      <c r="BG106" s="17">
        <f t="shared" si="168"/>
        <v>0</v>
      </c>
      <c r="BH106" s="17">
        <f t="shared" si="168"/>
        <v>0</v>
      </c>
      <c r="BI106" s="17">
        <f t="shared" si="168"/>
        <v>0</v>
      </c>
      <c r="BJ106" s="17">
        <f t="shared" si="168"/>
        <v>0</v>
      </c>
      <c r="BK106" s="17">
        <f t="shared" si="168"/>
        <v>0</v>
      </c>
      <c r="BL106" s="17">
        <f t="shared" si="168"/>
        <v>0</v>
      </c>
      <c r="BM106" s="17">
        <f t="shared" si="168"/>
        <v>0</v>
      </c>
      <c r="BN106" s="17">
        <f t="shared" si="168"/>
        <v>0</v>
      </c>
      <c r="BO106" s="17">
        <f t="shared" si="168"/>
        <v>0</v>
      </c>
      <c r="BP106" s="17">
        <f t="shared" si="168"/>
        <v>0</v>
      </c>
      <c r="BQ106" s="17">
        <f t="shared" si="168"/>
        <v>0</v>
      </c>
      <c r="BR106" s="17">
        <f t="shared" si="168"/>
        <v>0</v>
      </c>
      <c r="BS106" s="17">
        <f t="shared" si="168"/>
        <v>0</v>
      </c>
      <c r="BT106" s="17">
        <f t="shared" si="168"/>
        <v>0</v>
      </c>
      <c r="BU106" s="17">
        <f t="shared" si="168"/>
        <v>0</v>
      </c>
      <c r="BV106" s="17">
        <f t="shared" si="168"/>
        <v>0</v>
      </c>
      <c r="BW106" s="17">
        <f t="shared" si="168"/>
        <v>97.974949999999978</v>
      </c>
      <c r="BX106" s="17">
        <f t="shared" si="168"/>
        <v>0</v>
      </c>
      <c r="BY106" s="17">
        <f t="shared" si="168"/>
        <v>0</v>
      </c>
      <c r="BZ106" s="17">
        <f t="shared" ref="BZ106:CF106" si="169">SUM(BZ107:BZ119)</f>
        <v>97.974949999999978</v>
      </c>
      <c r="CA106" s="17">
        <f t="shared" si="169"/>
        <v>0</v>
      </c>
      <c r="CB106" s="17">
        <f t="shared" si="169"/>
        <v>0</v>
      </c>
      <c r="CC106" s="17">
        <f t="shared" si="169"/>
        <v>0</v>
      </c>
      <c r="CD106" s="17">
        <f t="shared" si="169"/>
        <v>0</v>
      </c>
      <c r="CE106" s="17">
        <f t="shared" si="169"/>
        <v>0</v>
      </c>
      <c r="CF106" s="17">
        <f t="shared" si="169"/>
        <v>0</v>
      </c>
      <c r="CG106" s="17"/>
    </row>
    <row r="107" spans="1:85" x14ac:dyDescent="0.25">
      <c r="A107" s="6" t="s">
        <v>94</v>
      </c>
      <c r="B107" s="26" t="s">
        <v>209</v>
      </c>
      <c r="C107" s="7" t="s">
        <v>267</v>
      </c>
      <c r="D107" s="7"/>
      <c r="E107" s="6">
        <v>2020</v>
      </c>
      <c r="F107" s="6">
        <v>2020</v>
      </c>
      <c r="G107" s="34"/>
      <c r="H107" s="8">
        <v>0.23699999999999999</v>
      </c>
      <c r="I107" s="8">
        <f>H107</f>
        <v>0.23699999999999999</v>
      </c>
      <c r="J107" s="6"/>
      <c r="K107" s="8"/>
      <c r="L107" s="8"/>
      <c r="M107" s="6"/>
      <c r="N107" s="8"/>
      <c r="O107" s="8"/>
      <c r="P107" s="8">
        <f t="shared" ref="P107:P119" si="170">I107</f>
        <v>0.23699999999999999</v>
      </c>
      <c r="Q107" s="8"/>
      <c r="R107" s="8"/>
      <c r="S107" s="8"/>
      <c r="T107" s="27">
        <f>I107</f>
        <v>0.23699999999999999</v>
      </c>
      <c r="U107" s="8"/>
      <c r="V107" s="8"/>
      <c r="W107" s="8"/>
      <c r="X107" s="8"/>
      <c r="Y107" s="8">
        <f>AB107</f>
        <v>0.23699999999999999</v>
      </c>
      <c r="Z107" s="8"/>
      <c r="AA107" s="8"/>
      <c r="AB107" s="23">
        <f>I107</f>
        <v>0.23699999999999999</v>
      </c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28"/>
      <c r="BQ107" s="8"/>
      <c r="BR107" s="8"/>
      <c r="BS107" s="8"/>
      <c r="BT107" s="8"/>
      <c r="BU107" s="31"/>
      <c r="BV107" s="8"/>
      <c r="BW107" s="8">
        <f t="shared" ref="BW107" si="171">BX107+BY107+BZ107+CA107</f>
        <v>0.23699999999999999</v>
      </c>
      <c r="BX107" s="8">
        <f t="shared" ref="BX107" si="172">BN107+BD107+AT107+AJ107</f>
        <v>0</v>
      </c>
      <c r="BY107" s="8">
        <f t="shared" ref="BY107" si="173">BO107+BE107+AU107+AK107</f>
        <v>0</v>
      </c>
      <c r="BZ107" s="8">
        <v>0.23699999999999999</v>
      </c>
      <c r="CA107" s="8">
        <f t="shared" ref="CA107" si="174">BQ107+BG107+AW107+AM107</f>
        <v>0</v>
      </c>
      <c r="CB107" s="8">
        <f t="shared" ref="CB107" si="175">CC107+CD107+CE107+CF107</f>
        <v>0</v>
      </c>
      <c r="CC107" s="8">
        <f t="shared" ref="CC107" si="176">BS107+BI107+AY107+AO107</f>
        <v>0</v>
      </c>
      <c r="CD107" s="8">
        <f t="shared" ref="CD107" si="177">BT107+BJ107+AZ107+AP107</f>
        <v>0</v>
      </c>
      <c r="CE107" s="8">
        <f t="shared" ref="CE107" si="178">AQ107+BA107+BK107+BU107</f>
        <v>0</v>
      </c>
      <c r="CF107" s="8">
        <f t="shared" ref="CF107" si="179">BV107+BL107+BB107+AR107</f>
        <v>0</v>
      </c>
      <c r="CG107" s="24"/>
    </row>
    <row r="108" spans="1:85" ht="24.75" customHeight="1" x14ac:dyDescent="0.25">
      <c r="A108" s="6" t="s">
        <v>94</v>
      </c>
      <c r="B108" s="26" t="s">
        <v>210</v>
      </c>
      <c r="C108" s="7" t="s">
        <v>268</v>
      </c>
      <c r="D108" s="7"/>
      <c r="E108" s="6">
        <v>2020</v>
      </c>
      <c r="F108" s="6">
        <v>2020</v>
      </c>
      <c r="G108" s="6"/>
      <c r="H108" s="8">
        <v>34.491</v>
      </c>
      <c r="I108" s="8">
        <f t="shared" ref="I108:I119" si="180">H108</f>
        <v>34.491</v>
      </c>
      <c r="J108" s="6"/>
      <c r="K108" s="8"/>
      <c r="L108" s="8"/>
      <c r="M108" s="6"/>
      <c r="N108" s="8"/>
      <c r="O108" s="8"/>
      <c r="P108" s="8">
        <f t="shared" si="170"/>
        <v>34.491</v>
      </c>
      <c r="Q108" s="8"/>
      <c r="R108" s="8"/>
      <c r="S108" s="8"/>
      <c r="T108" s="27">
        <f t="shared" ref="T108:T119" si="181">I108</f>
        <v>34.491</v>
      </c>
      <c r="U108" s="8"/>
      <c r="V108" s="8"/>
      <c r="W108" s="8"/>
      <c r="X108" s="8"/>
      <c r="Y108" s="8"/>
      <c r="Z108" s="8"/>
      <c r="AA108" s="8"/>
      <c r="AB108" s="23"/>
      <c r="AC108" s="8"/>
      <c r="AD108" s="8"/>
      <c r="AE108" s="8"/>
      <c r="AF108" s="8"/>
      <c r="AG108" s="8"/>
      <c r="AH108" s="8"/>
      <c r="AI108" s="8">
        <f>AL108</f>
        <v>0</v>
      </c>
      <c r="AJ108" s="8"/>
      <c r="AK108" s="8"/>
      <c r="AL108" s="8">
        <v>0</v>
      </c>
      <c r="AM108" s="8"/>
      <c r="AN108" s="8"/>
      <c r="AO108" s="8"/>
      <c r="AP108" s="8"/>
      <c r="AQ108" s="8"/>
      <c r="AR108" s="8"/>
      <c r="AS108" s="8">
        <f>AV108</f>
        <v>34.491</v>
      </c>
      <c r="AT108" s="8"/>
      <c r="AU108" s="8"/>
      <c r="AV108" s="8">
        <v>34.491</v>
      </c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28"/>
      <c r="BQ108" s="8"/>
      <c r="BR108" s="8"/>
      <c r="BS108" s="8"/>
      <c r="BT108" s="8"/>
      <c r="BU108" s="31"/>
      <c r="BV108" s="8"/>
      <c r="BW108" s="8">
        <f t="shared" ref="BW108:BW116" si="182">BX108+BY108+BZ108+CA108</f>
        <v>34.491</v>
      </c>
      <c r="BX108" s="8">
        <f t="shared" ref="BX108:BX119" si="183">BN108+BD108+AT108+AJ108</f>
        <v>0</v>
      </c>
      <c r="BY108" s="8">
        <f t="shared" ref="BY108:BY119" si="184">BO108+BE108+AU108+AK108</f>
        <v>0</v>
      </c>
      <c r="BZ108" s="8">
        <v>34.491</v>
      </c>
      <c r="CA108" s="8">
        <f t="shared" ref="CA108:CA119" si="185">BQ108+BG108+AW108+AM108</f>
        <v>0</v>
      </c>
      <c r="CB108" s="8">
        <f t="shared" ref="CB108:CB119" si="186">CC108+CD108+CE108+CF108</f>
        <v>0</v>
      </c>
      <c r="CC108" s="8">
        <f t="shared" ref="CC108:CC119" si="187">BS108+BI108+AY108+AO108</f>
        <v>0</v>
      </c>
      <c r="CD108" s="8">
        <f t="shared" ref="CD108:CD119" si="188">BT108+BJ108+AZ108+AP108</f>
        <v>0</v>
      </c>
      <c r="CE108" s="8">
        <f t="shared" ref="CE108:CE119" si="189">AQ108+BA108+BK108+BU108</f>
        <v>0</v>
      </c>
      <c r="CF108" s="8">
        <f t="shared" ref="CF108:CF119" si="190">BV108+BL108+BB108+AR108</f>
        <v>0</v>
      </c>
      <c r="CG108" s="24"/>
    </row>
    <row r="109" spans="1:85" ht="32.25" customHeight="1" x14ac:dyDescent="0.25">
      <c r="A109" s="6" t="s">
        <v>94</v>
      </c>
      <c r="B109" s="26" t="s">
        <v>211</v>
      </c>
      <c r="C109" s="7" t="s">
        <v>269</v>
      </c>
      <c r="D109" s="7"/>
      <c r="E109" s="6">
        <v>2022</v>
      </c>
      <c r="F109" s="6">
        <v>2022</v>
      </c>
      <c r="G109" s="6"/>
      <c r="H109" s="8">
        <v>1.74</v>
      </c>
      <c r="I109" s="8">
        <f t="shared" si="180"/>
        <v>1.74</v>
      </c>
      <c r="J109" s="6"/>
      <c r="K109" s="8"/>
      <c r="L109" s="8"/>
      <c r="M109" s="6"/>
      <c r="N109" s="8"/>
      <c r="O109" s="8"/>
      <c r="P109" s="8">
        <f t="shared" si="170"/>
        <v>1.74</v>
      </c>
      <c r="Q109" s="8"/>
      <c r="R109" s="8"/>
      <c r="S109" s="8"/>
      <c r="T109" s="27">
        <f t="shared" si="181"/>
        <v>1.74</v>
      </c>
      <c r="U109" s="8"/>
      <c r="V109" s="8"/>
      <c r="W109" s="8"/>
      <c r="X109" s="8"/>
      <c r="Y109" s="8"/>
      <c r="Z109" s="8"/>
      <c r="AA109" s="8"/>
      <c r="AB109" s="23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>
        <f>AV109</f>
        <v>1.74</v>
      </c>
      <c r="AT109" s="8"/>
      <c r="AU109" s="8"/>
      <c r="AV109" s="8">
        <f>I109</f>
        <v>1.74</v>
      </c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28"/>
      <c r="BQ109" s="8"/>
      <c r="BR109" s="8"/>
      <c r="BS109" s="8"/>
      <c r="BT109" s="8"/>
      <c r="BU109" s="31"/>
      <c r="BV109" s="8"/>
      <c r="BW109" s="8">
        <f t="shared" si="182"/>
        <v>1.74</v>
      </c>
      <c r="BX109" s="8">
        <f t="shared" si="183"/>
        <v>0</v>
      </c>
      <c r="BY109" s="8">
        <f t="shared" si="184"/>
        <v>0</v>
      </c>
      <c r="BZ109" s="8">
        <v>1.74</v>
      </c>
      <c r="CA109" s="8">
        <f t="shared" si="185"/>
        <v>0</v>
      </c>
      <c r="CB109" s="8">
        <f t="shared" si="186"/>
        <v>0</v>
      </c>
      <c r="CC109" s="8">
        <f t="shared" si="187"/>
        <v>0</v>
      </c>
      <c r="CD109" s="8">
        <f t="shared" si="188"/>
        <v>0</v>
      </c>
      <c r="CE109" s="8">
        <f t="shared" si="189"/>
        <v>0</v>
      </c>
      <c r="CF109" s="8">
        <f t="shared" si="190"/>
        <v>0</v>
      </c>
      <c r="CG109" s="24"/>
    </row>
    <row r="110" spans="1:85" ht="65.25" customHeight="1" x14ac:dyDescent="0.25">
      <c r="A110" s="6" t="s">
        <v>94</v>
      </c>
      <c r="B110" s="26" t="s">
        <v>212</v>
      </c>
      <c r="C110" s="7" t="s">
        <v>270</v>
      </c>
      <c r="D110" s="7"/>
      <c r="E110" s="6">
        <v>2022</v>
      </c>
      <c r="F110" s="6">
        <v>2022</v>
      </c>
      <c r="G110" s="6"/>
      <c r="H110" s="8">
        <v>2.3290000000000002</v>
      </c>
      <c r="I110" s="8">
        <f t="shared" si="180"/>
        <v>2.3290000000000002</v>
      </c>
      <c r="J110" s="6"/>
      <c r="K110" s="8"/>
      <c r="L110" s="8"/>
      <c r="M110" s="6"/>
      <c r="N110" s="8"/>
      <c r="O110" s="8"/>
      <c r="P110" s="8">
        <f t="shared" si="170"/>
        <v>2.3290000000000002</v>
      </c>
      <c r="Q110" s="8"/>
      <c r="R110" s="8"/>
      <c r="S110" s="8"/>
      <c r="T110" s="27">
        <f t="shared" si="181"/>
        <v>2.3290000000000002</v>
      </c>
      <c r="U110" s="8"/>
      <c r="V110" s="8"/>
      <c r="W110" s="8"/>
      <c r="X110" s="8"/>
      <c r="Y110" s="8"/>
      <c r="Z110" s="8"/>
      <c r="AA110" s="8"/>
      <c r="AB110" s="23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>
        <f t="shared" ref="AS110" si="191">AV110</f>
        <v>2.32945</v>
      </c>
      <c r="AT110" s="8"/>
      <c r="AU110" s="8"/>
      <c r="AV110" s="8">
        <v>2.32945</v>
      </c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28"/>
      <c r="BQ110" s="8"/>
      <c r="BR110" s="8"/>
      <c r="BS110" s="8"/>
      <c r="BT110" s="8"/>
      <c r="BU110" s="31"/>
      <c r="BV110" s="8"/>
      <c r="BW110" s="8">
        <f t="shared" si="182"/>
        <v>2.3285</v>
      </c>
      <c r="BX110" s="8">
        <f t="shared" si="183"/>
        <v>0</v>
      </c>
      <c r="BY110" s="8">
        <f t="shared" si="184"/>
        <v>0</v>
      </c>
      <c r="BZ110" s="8">
        <v>2.3285</v>
      </c>
      <c r="CA110" s="8">
        <f t="shared" si="185"/>
        <v>0</v>
      </c>
      <c r="CB110" s="8">
        <f t="shared" si="186"/>
        <v>0</v>
      </c>
      <c r="CC110" s="8">
        <f t="shared" si="187"/>
        <v>0</v>
      </c>
      <c r="CD110" s="8">
        <f t="shared" si="188"/>
        <v>0</v>
      </c>
      <c r="CE110" s="8">
        <f t="shared" si="189"/>
        <v>0</v>
      </c>
      <c r="CF110" s="8">
        <f t="shared" si="190"/>
        <v>0</v>
      </c>
      <c r="CG110" s="24"/>
    </row>
    <row r="111" spans="1:85" ht="27.75" customHeight="1" x14ac:dyDescent="0.25">
      <c r="A111" s="6" t="s">
        <v>94</v>
      </c>
      <c r="B111" s="26" t="s">
        <v>213</v>
      </c>
      <c r="C111" s="7" t="s">
        <v>271</v>
      </c>
      <c r="D111" s="7"/>
      <c r="E111" s="6">
        <v>2021</v>
      </c>
      <c r="F111" s="6">
        <v>2021</v>
      </c>
      <c r="G111" s="6"/>
      <c r="H111" s="8">
        <v>0.8</v>
      </c>
      <c r="I111" s="8">
        <f t="shared" si="180"/>
        <v>0.8</v>
      </c>
      <c r="J111" s="6"/>
      <c r="K111" s="8"/>
      <c r="L111" s="8"/>
      <c r="M111" s="6"/>
      <c r="N111" s="8"/>
      <c r="O111" s="8"/>
      <c r="P111" s="8">
        <f t="shared" si="170"/>
        <v>0.8</v>
      </c>
      <c r="Q111" s="8"/>
      <c r="R111" s="8"/>
      <c r="S111" s="8"/>
      <c r="T111" s="27">
        <f t="shared" si="181"/>
        <v>0.8</v>
      </c>
      <c r="U111" s="8"/>
      <c r="V111" s="8"/>
      <c r="W111" s="8"/>
      <c r="X111" s="8"/>
      <c r="Y111" s="8"/>
      <c r="Z111" s="8"/>
      <c r="AA111" s="8"/>
      <c r="AB111" s="23"/>
      <c r="AC111" s="8"/>
      <c r="AD111" s="8"/>
      <c r="AE111" s="8"/>
      <c r="AF111" s="8"/>
      <c r="AG111" s="8"/>
      <c r="AH111" s="8"/>
      <c r="AI111" s="8">
        <f>AL111</f>
        <v>0.8</v>
      </c>
      <c r="AJ111" s="8"/>
      <c r="AK111" s="8"/>
      <c r="AL111" s="8">
        <f>I111</f>
        <v>0.8</v>
      </c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28"/>
      <c r="BQ111" s="8"/>
      <c r="BR111" s="8"/>
      <c r="BS111" s="8"/>
      <c r="BT111" s="8"/>
      <c r="BU111" s="31"/>
      <c r="BV111" s="8"/>
      <c r="BW111" s="8">
        <f t="shared" si="182"/>
        <v>0.8</v>
      </c>
      <c r="BX111" s="8">
        <f t="shared" si="183"/>
        <v>0</v>
      </c>
      <c r="BY111" s="8">
        <f t="shared" si="184"/>
        <v>0</v>
      </c>
      <c r="BZ111" s="8">
        <v>0.8</v>
      </c>
      <c r="CA111" s="8">
        <f t="shared" si="185"/>
        <v>0</v>
      </c>
      <c r="CB111" s="8">
        <f t="shared" si="186"/>
        <v>0</v>
      </c>
      <c r="CC111" s="8">
        <f t="shared" si="187"/>
        <v>0</v>
      </c>
      <c r="CD111" s="8">
        <f t="shared" si="188"/>
        <v>0</v>
      </c>
      <c r="CE111" s="8">
        <f t="shared" si="189"/>
        <v>0</v>
      </c>
      <c r="CF111" s="8">
        <f t="shared" si="190"/>
        <v>0</v>
      </c>
      <c r="CG111" s="24"/>
    </row>
    <row r="112" spans="1:85" ht="39.75" customHeight="1" x14ac:dyDescent="0.25">
      <c r="A112" s="6" t="s">
        <v>94</v>
      </c>
      <c r="B112" s="26" t="s">
        <v>214</v>
      </c>
      <c r="C112" s="7" t="s">
        <v>272</v>
      </c>
      <c r="D112" s="7"/>
      <c r="E112" s="6">
        <v>2020</v>
      </c>
      <c r="F112" s="6">
        <v>2020</v>
      </c>
      <c r="G112" s="6"/>
      <c r="H112" s="8">
        <v>32</v>
      </c>
      <c r="I112" s="8">
        <f t="shared" si="180"/>
        <v>32</v>
      </c>
      <c r="J112" s="6"/>
      <c r="K112" s="8"/>
      <c r="L112" s="8"/>
      <c r="M112" s="6"/>
      <c r="N112" s="8"/>
      <c r="O112" s="8"/>
      <c r="P112" s="8">
        <f t="shared" si="170"/>
        <v>32</v>
      </c>
      <c r="Q112" s="8"/>
      <c r="R112" s="8"/>
      <c r="S112" s="8"/>
      <c r="T112" s="27">
        <f t="shared" si="181"/>
        <v>32</v>
      </c>
      <c r="U112" s="8"/>
      <c r="V112" s="8"/>
      <c r="W112" s="8"/>
      <c r="X112" s="8"/>
      <c r="Y112" s="8"/>
      <c r="Z112" s="8"/>
      <c r="AA112" s="8"/>
      <c r="AB112" s="23"/>
      <c r="AC112" s="8"/>
      <c r="AD112" s="8"/>
      <c r="AE112" s="8"/>
      <c r="AF112" s="8"/>
      <c r="AG112" s="8"/>
      <c r="AH112" s="8"/>
      <c r="AI112" s="8">
        <f>AL112</f>
        <v>32</v>
      </c>
      <c r="AJ112" s="8"/>
      <c r="AK112" s="8"/>
      <c r="AL112" s="8">
        <f>I112</f>
        <v>32</v>
      </c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29"/>
      <c r="BG112" s="8"/>
      <c r="BH112" s="8">
        <f t="shared" ref="BH112" si="192">BI112+BJ112+BK112+BL112</f>
        <v>0</v>
      </c>
      <c r="BI112" s="8"/>
      <c r="BJ112" s="8"/>
      <c r="BK112" s="30">
        <v>0</v>
      </c>
      <c r="BL112" s="8"/>
      <c r="BM112" s="8"/>
      <c r="BN112" s="8"/>
      <c r="BO112" s="8"/>
      <c r="BP112" s="28"/>
      <c r="BQ112" s="8"/>
      <c r="BR112" s="8"/>
      <c r="BS112" s="8"/>
      <c r="BT112" s="8"/>
      <c r="BU112" s="31"/>
      <c r="BV112" s="8"/>
      <c r="BW112" s="8">
        <f t="shared" si="182"/>
        <v>32</v>
      </c>
      <c r="BX112" s="8">
        <f t="shared" si="183"/>
        <v>0</v>
      </c>
      <c r="BY112" s="8">
        <f t="shared" si="184"/>
        <v>0</v>
      </c>
      <c r="BZ112" s="8">
        <f t="shared" ref="BZ112:BZ116" si="193">AB112+AL112+AV112+BF112</f>
        <v>32</v>
      </c>
      <c r="CA112" s="8">
        <f t="shared" si="185"/>
        <v>0</v>
      </c>
      <c r="CB112" s="8">
        <f t="shared" si="186"/>
        <v>0</v>
      </c>
      <c r="CC112" s="8">
        <f t="shared" si="187"/>
        <v>0</v>
      </c>
      <c r="CD112" s="8">
        <f t="shared" si="188"/>
        <v>0</v>
      </c>
      <c r="CE112" s="8">
        <f t="shared" si="189"/>
        <v>0</v>
      </c>
      <c r="CF112" s="8">
        <f t="shared" si="190"/>
        <v>0</v>
      </c>
      <c r="CG112" s="24"/>
    </row>
    <row r="113" spans="1:85" ht="42.75" customHeight="1" x14ac:dyDescent="0.25">
      <c r="A113" s="6" t="s">
        <v>94</v>
      </c>
      <c r="B113" s="26" t="s">
        <v>215</v>
      </c>
      <c r="C113" s="7" t="s">
        <v>273</v>
      </c>
      <c r="D113" s="7"/>
      <c r="E113" s="6">
        <v>2020</v>
      </c>
      <c r="F113" s="6">
        <v>2020</v>
      </c>
      <c r="G113" s="6"/>
      <c r="H113" s="8">
        <v>1.9930000000000001</v>
      </c>
      <c r="I113" s="8">
        <f t="shared" si="180"/>
        <v>1.9930000000000001</v>
      </c>
      <c r="J113" s="6"/>
      <c r="K113" s="8"/>
      <c r="L113" s="8"/>
      <c r="M113" s="6"/>
      <c r="N113" s="8"/>
      <c r="O113" s="8"/>
      <c r="P113" s="8">
        <f t="shared" si="170"/>
        <v>1.9930000000000001</v>
      </c>
      <c r="Q113" s="8"/>
      <c r="R113" s="8"/>
      <c r="S113" s="8"/>
      <c r="T113" s="27">
        <f t="shared" si="181"/>
        <v>1.9930000000000001</v>
      </c>
      <c r="U113" s="8"/>
      <c r="V113" s="8"/>
      <c r="W113" s="8"/>
      <c r="X113" s="8"/>
      <c r="Y113" s="8">
        <f>AB113</f>
        <v>1.9930000000000001</v>
      </c>
      <c r="Z113" s="8"/>
      <c r="AA113" s="8"/>
      <c r="AB113" s="23">
        <f>I113</f>
        <v>1.9930000000000001</v>
      </c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29"/>
      <c r="BG113" s="8"/>
      <c r="BH113" s="8"/>
      <c r="BI113" s="8"/>
      <c r="BJ113" s="8"/>
      <c r="BK113" s="30"/>
      <c r="BL113" s="8"/>
      <c r="BM113" s="8"/>
      <c r="BN113" s="8"/>
      <c r="BO113" s="8"/>
      <c r="BP113" s="28"/>
      <c r="BQ113" s="8"/>
      <c r="BR113" s="8"/>
      <c r="BS113" s="8"/>
      <c r="BT113" s="8"/>
      <c r="BU113" s="31"/>
      <c r="BV113" s="8"/>
      <c r="BW113" s="8">
        <f t="shared" si="182"/>
        <v>1.9930000000000001</v>
      </c>
      <c r="BX113" s="8">
        <f t="shared" si="183"/>
        <v>0</v>
      </c>
      <c r="BY113" s="8">
        <f t="shared" si="184"/>
        <v>0</v>
      </c>
      <c r="BZ113" s="8">
        <v>1.9930000000000001</v>
      </c>
      <c r="CA113" s="8">
        <f t="shared" si="185"/>
        <v>0</v>
      </c>
      <c r="CB113" s="8">
        <f t="shared" si="186"/>
        <v>0</v>
      </c>
      <c r="CC113" s="8">
        <f t="shared" si="187"/>
        <v>0</v>
      </c>
      <c r="CD113" s="8">
        <f t="shared" si="188"/>
        <v>0</v>
      </c>
      <c r="CE113" s="8">
        <f t="shared" si="189"/>
        <v>0</v>
      </c>
      <c r="CF113" s="8">
        <f t="shared" si="190"/>
        <v>0</v>
      </c>
      <c r="CG113" s="24"/>
    </row>
    <row r="114" spans="1:85" x14ac:dyDescent="0.25">
      <c r="A114" s="6" t="s">
        <v>94</v>
      </c>
      <c r="B114" s="26" t="s">
        <v>216</v>
      </c>
      <c r="C114" s="7" t="s">
        <v>274</v>
      </c>
      <c r="D114" s="7"/>
      <c r="E114" s="6">
        <v>2021</v>
      </c>
      <c r="F114" s="6">
        <v>2021</v>
      </c>
      <c r="G114" s="6"/>
      <c r="H114" s="8">
        <v>3.508</v>
      </c>
      <c r="I114" s="8">
        <f t="shared" si="180"/>
        <v>3.508</v>
      </c>
      <c r="J114" s="6"/>
      <c r="K114" s="8"/>
      <c r="L114" s="8"/>
      <c r="M114" s="6"/>
      <c r="N114" s="8"/>
      <c r="O114" s="8"/>
      <c r="P114" s="8">
        <f t="shared" si="170"/>
        <v>3.508</v>
      </c>
      <c r="Q114" s="8"/>
      <c r="R114" s="8"/>
      <c r="S114" s="8"/>
      <c r="T114" s="27">
        <f t="shared" si="181"/>
        <v>3.508</v>
      </c>
      <c r="U114" s="8"/>
      <c r="V114" s="8"/>
      <c r="W114" s="8"/>
      <c r="X114" s="8"/>
      <c r="Y114" s="8">
        <f>AB114</f>
        <v>3.508</v>
      </c>
      <c r="Z114" s="8"/>
      <c r="AA114" s="8"/>
      <c r="AB114" s="23">
        <f>I114</f>
        <v>3.508</v>
      </c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29"/>
      <c r="BG114" s="8"/>
      <c r="BH114" s="8"/>
      <c r="BI114" s="8"/>
      <c r="BJ114" s="8"/>
      <c r="BK114" s="30"/>
      <c r="BL114" s="8"/>
      <c r="BM114" s="8"/>
      <c r="BN114" s="8"/>
      <c r="BO114" s="8"/>
      <c r="BP114" s="28"/>
      <c r="BQ114" s="8"/>
      <c r="BR114" s="8"/>
      <c r="BS114" s="8"/>
      <c r="BT114" s="8"/>
      <c r="BU114" s="31"/>
      <c r="BV114" s="8"/>
      <c r="BW114" s="8">
        <f t="shared" si="182"/>
        <v>3.508</v>
      </c>
      <c r="BX114" s="8">
        <f t="shared" si="183"/>
        <v>0</v>
      </c>
      <c r="BY114" s="8">
        <f t="shared" si="184"/>
        <v>0</v>
      </c>
      <c r="BZ114" s="8">
        <v>3.508</v>
      </c>
      <c r="CA114" s="8">
        <f t="shared" si="185"/>
        <v>0</v>
      </c>
      <c r="CB114" s="8">
        <f t="shared" si="186"/>
        <v>0</v>
      </c>
      <c r="CC114" s="8">
        <f t="shared" si="187"/>
        <v>0</v>
      </c>
      <c r="CD114" s="8">
        <f t="shared" si="188"/>
        <v>0</v>
      </c>
      <c r="CE114" s="8">
        <f t="shared" si="189"/>
        <v>0</v>
      </c>
      <c r="CF114" s="8">
        <f t="shared" si="190"/>
        <v>0</v>
      </c>
      <c r="CG114" s="24"/>
    </row>
    <row r="115" spans="1:85" x14ac:dyDescent="0.25">
      <c r="A115" s="6" t="s">
        <v>94</v>
      </c>
      <c r="B115" s="26" t="s">
        <v>217</v>
      </c>
      <c r="C115" s="7" t="s">
        <v>275</v>
      </c>
      <c r="D115" s="7"/>
      <c r="E115" s="6">
        <v>2020</v>
      </c>
      <c r="F115" s="6">
        <v>2020</v>
      </c>
      <c r="G115" s="6"/>
      <c r="H115" s="8">
        <v>1.345</v>
      </c>
      <c r="I115" s="8">
        <f t="shared" si="180"/>
        <v>1.345</v>
      </c>
      <c r="J115" s="6"/>
      <c r="K115" s="8"/>
      <c r="L115" s="8"/>
      <c r="M115" s="6"/>
      <c r="N115" s="8"/>
      <c r="O115" s="8"/>
      <c r="P115" s="8">
        <f t="shared" si="170"/>
        <v>1.345</v>
      </c>
      <c r="Q115" s="8"/>
      <c r="R115" s="8"/>
      <c r="S115" s="8"/>
      <c r="T115" s="27">
        <f t="shared" si="181"/>
        <v>1.345</v>
      </c>
      <c r="U115" s="8"/>
      <c r="V115" s="8"/>
      <c r="W115" s="8"/>
      <c r="X115" s="8"/>
      <c r="Y115" s="8">
        <f t="shared" ref="Y115" si="194">AB115</f>
        <v>1.345</v>
      </c>
      <c r="Z115" s="8"/>
      <c r="AA115" s="8"/>
      <c r="AB115" s="23">
        <f t="shared" ref="AB115" si="195">I115</f>
        <v>1.345</v>
      </c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29"/>
      <c r="BG115" s="8"/>
      <c r="BH115" s="8"/>
      <c r="BI115" s="8"/>
      <c r="BJ115" s="8"/>
      <c r="BK115" s="30"/>
      <c r="BL115" s="8"/>
      <c r="BM115" s="8"/>
      <c r="BN115" s="8"/>
      <c r="BO115" s="8"/>
      <c r="BP115" s="28"/>
      <c r="BQ115" s="8"/>
      <c r="BR115" s="8"/>
      <c r="BS115" s="8"/>
      <c r="BT115" s="8"/>
      <c r="BU115" s="31"/>
      <c r="BV115" s="8"/>
      <c r="BW115" s="8">
        <f t="shared" si="182"/>
        <v>1.345</v>
      </c>
      <c r="BX115" s="8">
        <f t="shared" si="183"/>
        <v>0</v>
      </c>
      <c r="BY115" s="8">
        <f t="shared" si="184"/>
        <v>0</v>
      </c>
      <c r="BZ115" s="8">
        <f t="shared" si="193"/>
        <v>1.345</v>
      </c>
      <c r="CA115" s="8">
        <f t="shared" si="185"/>
        <v>0</v>
      </c>
      <c r="CB115" s="8">
        <f t="shared" si="186"/>
        <v>0</v>
      </c>
      <c r="CC115" s="8">
        <f t="shared" si="187"/>
        <v>0</v>
      </c>
      <c r="CD115" s="8">
        <f t="shared" si="188"/>
        <v>0</v>
      </c>
      <c r="CE115" s="8">
        <f t="shared" si="189"/>
        <v>0</v>
      </c>
      <c r="CF115" s="8">
        <f t="shared" si="190"/>
        <v>0</v>
      </c>
      <c r="CG115" s="24"/>
    </row>
    <row r="116" spans="1:85" x14ac:dyDescent="0.25">
      <c r="A116" s="6" t="s">
        <v>94</v>
      </c>
      <c r="B116" s="26" t="s">
        <v>218</v>
      </c>
      <c r="C116" s="7" t="s">
        <v>276</v>
      </c>
      <c r="D116" s="7"/>
      <c r="E116" s="6">
        <v>2022</v>
      </c>
      <c r="F116" s="6">
        <v>2022</v>
      </c>
      <c r="G116" s="6"/>
      <c r="H116" s="8">
        <v>3.4340000000000002</v>
      </c>
      <c r="I116" s="8">
        <f t="shared" si="180"/>
        <v>3.4340000000000002</v>
      </c>
      <c r="J116" s="6"/>
      <c r="K116" s="8"/>
      <c r="L116" s="8"/>
      <c r="M116" s="6"/>
      <c r="N116" s="8"/>
      <c r="O116" s="8"/>
      <c r="P116" s="8">
        <f t="shared" si="170"/>
        <v>3.4340000000000002</v>
      </c>
      <c r="Q116" s="8"/>
      <c r="R116" s="8"/>
      <c r="S116" s="8"/>
      <c r="T116" s="27">
        <f t="shared" si="181"/>
        <v>3.4340000000000002</v>
      </c>
      <c r="U116" s="8"/>
      <c r="V116" s="8"/>
      <c r="W116" s="8"/>
      <c r="X116" s="8"/>
      <c r="Y116" s="8">
        <f t="shared" ref="Y116:Y117" si="196">AB116</f>
        <v>3.4340000000000002</v>
      </c>
      <c r="Z116" s="8"/>
      <c r="AA116" s="8"/>
      <c r="AB116" s="23">
        <f t="shared" ref="AB116:AB117" si="197">I116</f>
        <v>3.4340000000000002</v>
      </c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29"/>
      <c r="BG116" s="8"/>
      <c r="BH116" s="8"/>
      <c r="BI116" s="8"/>
      <c r="BJ116" s="8"/>
      <c r="BK116" s="30"/>
      <c r="BL116" s="8"/>
      <c r="BM116" s="8"/>
      <c r="BN116" s="8"/>
      <c r="BO116" s="8"/>
      <c r="BP116" s="28"/>
      <c r="BQ116" s="8"/>
      <c r="BR116" s="8"/>
      <c r="BS116" s="8"/>
      <c r="BT116" s="8"/>
      <c r="BU116" s="31"/>
      <c r="BV116" s="8"/>
      <c r="BW116" s="8">
        <f t="shared" si="182"/>
        <v>3.4340000000000002</v>
      </c>
      <c r="BX116" s="8">
        <f t="shared" si="183"/>
        <v>0</v>
      </c>
      <c r="BY116" s="8">
        <f t="shared" si="184"/>
        <v>0</v>
      </c>
      <c r="BZ116" s="8">
        <f t="shared" si="193"/>
        <v>3.4340000000000002</v>
      </c>
      <c r="CA116" s="8">
        <f t="shared" si="185"/>
        <v>0</v>
      </c>
      <c r="CB116" s="8">
        <f t="shared" si="186"/>
        <v>0</v>
      </c>
      <c r="CC116" s="8">
        <f t="shared" si="187"/>
        <v>0</v>
      </c>
      <c r="CD116" s="8">
        <f t="shared" si="188"/>
        <v>0</v>
      </c>
      <c r="CE116" s="8">
        <f t="shared" si="189"/>
        <v>0</v>
      </c>
      <c r="CF116" s="8">
        <f t="shared" si="190"/>
        <v>0</v>
      </c>
      <c r="CG116" s="24"/>
    </row>
    <row r="117" spans="1:85" s="47" customFormat="1" ht="26.25" customHeight="1" x14ac:dyDescent="0.25">
      <c r="A117" s="48" t="s">
        <v>94</v>
      </c>
      <c r="B117" s="26" t="s">
        <v>303</v>
      </c>
      <c r="C117" s="7" t="s">
        <v>277</v>
      </c>
      <c r="D117" s="7"/>
      <c r="E117" s="45">
        <v>2020</v>
      </c>
      <c r="F117" s="45">
        <v>2020</v>
      </c>
      <c r="G117" s="45"/>
      <c r="H117" s="8">
        <v>3.1198999999999999</v>
      </c>
      <c r="I117" s="8">
        <f t="shared" si="180"/>
        <v>3.1198999999999999</v>
      </c>
      <c r="J117" s="45"/>
      <c r="K117" s="8"/>
      <c r="L117" s="8"/>
      <c r="M117" s="45"/>
      <c r="N117" s="8"/>
      <c r="O117" s="8"/>
      <c r="P117" s="8">
        <f t="shared" si="170"/>
        <v>3.1198999999999999</v>
      </c>
      <c r="Q117" s="8"/>
      <c r="R117" s="8"/>
      <c r="S117" s="8"/>
      <c r="T117" s="27">
        <f t="shared" si="181"/>
        <v>3.1198999999999999</v>
      </c>
      <c r="U117" s="8"/>
      <c r="V117" s="8"/>
      <c r="W117" s="8"/>
      <c r="X117" s="8"/>
      <c r="Y117" s="8">
        <f t="shared" si="196"/>
        <v>3.1198999999999999</v>
      </c>
      <c r="Z117" s="8"/>
      <c r="AA117" s="8"/>
      <c r="AB117" s="23">
        <f t="shared" si="197"/>
        <v>3.1198999999999999</v>
      </c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29"/>
      <c r="BG117" s="8"/>
      <c r="BH117" s="8"/>
      <c r="BI117" s="8"/>
      <c r="BJ117" s="8"/>
      <c r="BK117" s="30"/>
      <c r="BL117" s="8"/>
      <c r="BM117" s="8"/>
      <c r="BN117" s="8"/>
      <c r="BO117" s="8"/>
      <c r="BP117" s="28"/>
      <c r="BQ117" s="8"/>
      <c r="BR117" s="8"/>
      <c r="BS117" s="8"/>
      <c r="BT117" s="8"/>
      <c r="BU117" s="31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24"/>
    </row>
    <row r="118" spans="1:85" s="39" customFormat="1" ht="33.75" customHeight="1" x14ac:dyDescent="0.25">
      <c r="A118" s="48" t="s">
        <v>94</v>
      </c>
      <c r="B118" s="44" t="s">
        <v>297</v>
      </c>
      <c r="C118" s="7" t="s">
        <v>278</v>
      </c>
      <c r="D118" s="7"/>
      <c r="E118" s="40">
        <v>2022</v>
      </c>
      <c r="F118" s="40">
        <v>2022</v>
      </c>
      <c r="G118" s="40"/>
      <c r="H118" s="8">
        <v>1.9074</v>
      </c>
      <c r="I118" s="8">
        <f t="shared" si="180"/>
        <v>1.9074</v>
      </c>
      <c r="J118" s="40"/>
      <c r="K118" s="8"/>
      <c r="L118" s="8"/>
      <c r="M118" s="40"/>
      <c r="N118" s="8"/>
      <c r="O118" s="8"/>
      <c r="P118" s="8">
        <f t="shared" si="170"/>
        <v>1.9074</v>
      </c>
      <c r="Q118" s="8"/>
      <c r="R118" s="8"/>
      <c r="S118" s="8"/>
      <c r="T118" s="27">
        <f t="shared" si="181"/>
        <v>1.9074</v>
      </c>
      <c r="U118" s="8"/>
      <c r="V118" s="8"/>
      <c r="W118" s="8"/>
      <c r="X118" s="8"/>
      <c r="Y118" s="8"/>
      <c r="Z118" s="8"/>
      <c r="AA118" s="8"/>
      <c r="AB118" s="23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>
        <v>1.9074</v>
      </c>
      <c r="AT118" s="8"/>
      <c r="AU118" s="8"/>
      <c r="AV118" s="8">
        <v>1.9074500000000001</v>
      </c>
      <c r="AW118" s="8"/>
      <c r="AX118" s="8"/>
      <c r="AY118" s="8"/>
      <c r="AZ118" s="8"/>
      <c r="BA118" s="8"/>
      <c r="BB118" s="8"/>
      <c r="BC118" s="8"/>
      <c r="BD118" s="8"/>
      <c r="BE118" s="8"/>
      <c r="BF118" s="29"/>
      <c r="BG118" s="8"/>
      <c r="BH118" s="8"/>
      <c r="BI118" s="8"/>
      <c r="BJ118" s="8"/>
      <c r="BK118" s="30"/>
      <c r="BL118" s="8"/>
      <c r="BM118" s="8"/>
      <c r="BN118" s="8"/>
      <c r="BO118" s="8"/>
      <c r="BP118" s="28"/>
      <c r="BQ118" s="8"/>
      <c r="BR118" s="8"/>
      <c r="BS118" s="8"/>
      <c r="BT118" s="8"/>
      <c r="BU118" s="31"/>
      <c r="BV118" s="8"/>
      <c r="BW118" s="8">
        <f t="shared" ref="BW118" si="198">BX118+BY118+BZ118+CA118</f>
        <v>1.9074500000000001</v>
      </c>
      <c r="BX118" s="8">
        <f t="shared" ref="BX118" si="199">BN118+BD118+AT118+AJ118</f>
        <v>0</v>
      </c>
      <c r="BY118" s="8">
        <f t="shared" ref="BY118" si="200">BO118+BE118+AU118+AK118</f>
        <v>0</v>
      </c>
      <c r="BZ118" s="8">
        <f t="shared" ref="BZ118:BZ119" si="201">AB118+AL118+AV118+BF118</f>
        <v>1.9074500000000001</v>
      </c>
      <c r="CA118" s="8">
        <f t="shared" si="185"/>
        <v>0</v>
      </c>
      <c r="CB118" s="8">
        <f t="shared" si="186"/>
        <v>0</v>
      </c>
      <c r="CC118" s="8">
        <f t="shared" si="187"/>
        <v>0</v>
      </c>
      <c r="CD118" s="8">
        <f t="shared" si="188"/>
        <v>0</v>
      </c>
      <c r="CE118" s="8">
        <f t="shared" si="189"/>
        <v>0</v>
      </c>
      <c r="CF118" s="8">
        <f t="shared" si="190"/>
        <v>0</v>
      </c>
      <c r="CG118" s="24"/>
    </row>
    <row r="119" spans="1:85" x14ac:dyDescent="0.25">
      <c r="A119" s="48" t="s">
        <v>94</v>
      </c>
      <c r="B119" s="26" t="s">
        <v>219</v>
      </c>
      <c r="C119" s="7" t="s">
        <v>279</v>
      </c>
      <c r="D119" s="7"/>
      <c r="E119" s="6">
        <v>2020</v>
      </c>
      <c r="F119" s="6">
        <v>2020</v>
      </c>
      <c r="G119" s="6"/>
      <c r="H119" s="8">
        <v>14.191000000000001</v>
      </c>
      <c r="I119" s="8">
        <f t="shared" si="180"/>
        <v>14.191000000000001</v>
      </c>
      <c r="J119" s="6"/>
      <c r="K119" s="8"/>
      <c r="L119" s="8"/>
      <c r="M119" s="6"/>
      <c r="N119" s="8"/>
      <c r="O119" s="8"/>
      <c r="P119" s="8">
        <f t="shared" si="170"/>
        <v>14.191000000000001</v>
      </c>
      <c r="Q119" s="8"/>
      <c r="R119" s="8"/>
      <c r="S119" s="8"/>
      <c r="T119" s="27">
        <f t="shared" si="181"/>
        <v>14.191000000000001</v>
      </c>
      <c r="U119" s="8"/>
      <c r="V119" s="8"/>
      <c r="W119" s="8"/>
      <c r="X119" s="8"/>
      <c r="Y119" s="8">
        <f>AB119</f>
        <v>14.191000000000001</v>
      </c>
      <c r="Z119" s="8"/>
      <c r="AA119" s="8"/>
      <c r="AB119" s="23">
        <f>T119</f>
        <v>14.191000000000001</v>
      </c>
      <c r="AC119" s="8"/>
      <c r="AD119" s="8"/>
      <c r="AE119" s="8"/>
      <c r="AF119" s="8"/>
      <c r="AG119" s="8"/>
      <c r="AH119" s="8"/>
      <c r="AI119" s="8">
        <f>AL119</f>
        <v>0</v>
      </c>
      <c r="AJ119" s="8"/>
      <c r="AK119" s="8"/>
      <c r="AL119" s="8">
        <v>0</v>
      </c>
      <c r="AM119" s="8"/>
      <c r="AN119" s="8"/>
      <c r="AO119" s="8"/>
      <c r="AP119" s="8"/>
      <c r="AQ119" s="8"/>
      <c r="AR119" s="8"/>
      <c r="AS119" s="8">
        <f>AV119</f>
        <v>0</v>
      </c>
      <c r="AT119" s="8"/>
      <c r="AU119" s="8"/>
      <c r="AV119" s="8">
        <v>0</v>
      </c>
      <c r="AW119" s="8"/>
      <c r="AX119" s="8"/>
      <c r="AY119" s="8"/>
      <c r="AZ119" s="8"/>
      <c r="BA119" s="8"/>
      <c r="BB119" s="8"/>
      <c r="BC119" s="8"/>
      <c r="BD119" s="8"/>
      <c r="BE119" s="8"/>
      <c r="BF119" s="29"/>
      <c r="BG119" s="8"/>
      <c r="BH119" s="8"/>
      <c r="BI119" s="8"/>
      <c r="BJ119" s="8"/>
      <c r="BK119" s="30"/>
      <c r="BL119" s="8"/>
      <c r="BM119" s="8"/>
      <c r="BN119" s="8"/>
      <c r="BO119" s="8"/>
      <c r="BP119" s="28"/>
      <c r="BQ119" s="8"/>
      <c r="BR119" s="8"/>
      <c r="BS119" s="8"/>
      <c r="BT119" s="8"/>
      <c r="BU119" s="31"/>
      <c r="BV119" s="8"/>
      <c r="BW119" s="8">
        <f>BX119+BY119+BZ119+CA119</f>
        <v>14.191000000000001</v>
      </c>
      <c r="BX119" s="8">
        <f t="shared" si="183"/>
        <v>0</v>
      </c>
      <c r="BY119" s="8">
        <f t="shared" si="184"/>
        <v>0</v>
      </c>
      <c r="BZ119" s="8">
        <f t="shared" si="201"/>
        <v>14.191000000000001</v>
      </c>
      <c r="CA119" s="8">
        <f t="shared" si="185"/>
        <v>0</v>
      </c>
      <c r="CB119" s="8">
        <f t="shared" si="186"/>
        <v>0</v>
      </c>
      <c r="CC119" s="8">
        <f t="shared" si="187"/>
        <v>0</v>
      </c>
      <c r="CD119" s="8">
        <f t="shared" si="188"/>
        <v>0</v>
      </c>
      <c r="CE119" s="8">
        <f t="shared" si="189"/>
        <v>0</v>
      </c>
      <c r="CF119" s="8">
        <f t="shared" si="190"/>
        <v>0</v>
      </c>
      <c r="CG119" s="24"/>
    </row>
    <row r="120" spans="1:85" s="47" customFormat="1" ht="33.75" customHeight="1" x14ac:dyDescent="0.25">
      <c r="A120" s="48" t="s">
        <v>94</v>
      </c>
      <c r="B120" s="46" t="s">
        <v>301</v>
      </c>
      <c r="C120" s="7" t="s">
        <v>302</v>
      </c>
      <c r="D120" s="7"/>
      <c r="E120" s="45">
        <v>2020</v>
      </c>
      <c r="F120" s="45">
        <v>2022</v>
      </c>
      <c r="G120" s="45"/>
      <c r="H120" s="8">
        <v>9.3620000000000001</v>
      </c>
      <c r="I120" s="8">
        <f>H120</f>
        <v>9.3620000000000001</v>
      </c>
      <c r="J120" s="45"/>
      <c r="K120" s="8"/>
      <c r="L120" s="8"/>
      <c r="M120" s="45"/>
      <c r="N120" s="8"/>
      <c r="O120" s="8"/>
      <c r="P120" s="8">
        <f>I120</f>
        <v>9.3620000000000001</v>
      </c>
      <c r="Q120" s="8"/>
      <c r="R120" s="8"/>
      <c r="S120" s="8"/>
      <c r="T120" s="27">
        <f>I120</f>
        <v>9.3620000000000001</v>
      </c>
      <c r="U120" s="8"/>
      <c r="V120" s="8"/>
      <c r="W120" s="8"/>
      <c r="X120" s="8"/>
      <c r="Y120" s="8">
        <f>AB120</f>
        <v>4.1609999999999996</v>
      </c>
      <c r="Z120" s="8"/>
      <c r="AA120" s="8"/>
      <c r="AB120" s="23">
        <v>4.1609999999999996</v>
      </c>
      <c r="AC120" s="8"/>
      <c r="AD120" s="8"/>
      <c r="AE120" s="8"/>
      <c r="AF120" s="8"/>
      <c r="AG120" s="8"/>
      <c r="AH120" s="8"/>
      <c r="AI120" s="8">
        <f>AL120</f>
        <v>4.1609999999999996</v>
      </c>
      <c r="AJ120" s="8"/>
      <c r="AK120" s="8"/>
      <c r="AL120" s="8">
        <v>4.1609999999999996</v>
      </c>
      <c r="AM120" s="8"/>
      <c r="AN120" s="8"/>
      <c r="AO120" s="8"/>
      <c r="AP120" s="8"/>
      <c r="AQ120" s="8"/>
      <c r="AR120" s="8"/>
      <c r="AS120" s="8">
        <f>AV120</f>
        <v>1.04</v>
      </c>
      <c r="AT120" s="8"/>
      <c r="AU120" s="8"/>
      <c r="AV120" s="8">
        <v>1.04</v>
      </c>
      <c r="AW120" s="8"/>
      <c r="AX120" s="8"/>
      <c r="AY120" s="8"/>
      <c r="AZ120" s="8"/>
      <c r="BA120" s="8"/>
      <c r="BB120" s="8"/>
      <c r="BC120" s="8"/>
      <c r="BD120" s="8"/>
      <c r="BE120" s="8"/>
      <c r="BF120" s="29"/>
      <c r="BG120" s="8"/>
      <c r="BH120" s="8"/>
      <c r="BI120" s="8"/>
      <c r="BJ120" s="8"/>
      <c r="BK120" s="30"/>
      <c r="BL120" s="8"/>
      <c r="BM120" s="8"/>
      <c r="BN120" s="8"/>
      <c r="BO120" s="8"/>
      <c r="BP120" s="28"/>
      <c r="BQ120" s="8"/>
      <c r="BR120" s="8"/>
      <c r="BS120" s="8"/>
      <c r="BT120" s="8"/>
      <c r="BU120" s="31"/>
      <c r="BV120" s="8"/>
      <c r="BW120" s="8">
        <f t="shared" ref="BW120" si="202">BX120+BY120+BZ120+CA120</f>
        <v>9.3619999999999983</v>
      </c>
      <c r="BX120" s="8">
        <f t="shared" ref="BX120" si="203">BN120+BD120+AT120+AJ120</f>
        <v>0</v>
      </c>
      <c r="BY120" s="8">
        <f t="shared" ref="BY120" si="204">BO120+BE120+AU120+AK120</f>
        <v>0</v>
      </c>
      <c r="BZ120" s="8">
        <f t="shared" ref="BZ120" si="205">AB120+AL120+AV120+BF120</f>
        <v>9.3619999999999983</v>
      </c>
      <c r="CA120" s="8">
        <f t="shared" ref="CA120" si="206">BQ120+BG120+AW120+AM120</f>
        <v>0</v>
      </c>
      <c r="CB120" s="8">
        <f t="shared" ref="CB120" si="207">CC120+CD120+CE120+CF120</f>
        <v>0</v>
      </c>
      <c r="CC120" s="8">
        <f t="shared" ref="CC120" si="208">BS120+BI120+AY120+AO120</f>
        <v>0</v>
      </c>
      <c r="CD120" s="8">
        <f t="shared" ref="CD120" si="209">BT120+BJ120+AZ120+AP120</f>
        <v>0</v>
      </c>
      <c r="CE120" s="8">
        <f t="shared" ref="CE120" si="210">AQ120+BA120+BK120+BU120</f>
        <v>0</v>
      </c>
      <c r="CF120" s="8">
        <f t="shared" ref="CF120" si="211">BV120+BL120+BB120+AR120</f>
        <v>0</v>
      </c>
      <c r="CG120" s="24"/>
    </row>
    <row r="121" spans="1:85" x14ac:dyDescent="0.25">
      <c r="B121" s="35"/>
      <c r="C121" s="1"/>
      <c r="D121" s="1"/>
      <c r="E121" s="1"/>
      <c r="G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Z121" s="4"/>
      <c r="AA121" s="4"/>
      <c r="AC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</row>
    <row r="122" spans="1:85" x14ac:dyDescent="0.25">
      <c r="B122" s="35"/>
      <c r="C122" s="1"/>
      <c r="D122" s="1"/>
      <c r="E122" s="1"/>
      <c r="G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Z122" s="4"/>
      <c r="AA122" s="4"/>
      <c r="AC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</row>
    <row r="123" spans="1:85" x14ac:dyDescent="0.25">
      <c r="B123" s="35"/>
      <c r="C123" s="1"/>
      <c r="D123" s="1"/>
      <c r="E123" s="1"/>
      <c r="G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Z123" s="4"/>
      <c r="AA123" s="4"/>
      <c r="AC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</row>
    <row r="124" spans="1:85" x14ac:dyDescent="0.25">
      <c r="B124" s="2"/>
    </row>
    <row r="125" spans="1:85" ht="35.25" customHeight="1" x14ac:dyDescent="0.25">
      <c r="A125" s="61" t="s">
        <v>169</v>
      </c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Y125" s="2"/>
      <c r="Z125" s="2"/>
      <c r="AA125" s="2"/>
      <c r="AB125" s="2"/>
      <c r="AD125" s="2"/>
    </row>
    <row r="126" spans="1:85" ht="33.75" customHeight="1" x14ac:dyDescent="0.25">
      <c r="A126" s="61" t="s">
        <v>170</v>
      </c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Y126" s="2"/>
      <c r="Z126" s="2"/>
      <c r="AA126" s="2"/>
      <c r="AB126" s="2"/>
      <c r="AD126" s="2"/>
    </row>
    <row r="127" spans="1:85" ht="34.5" customHeight="1" x14ac:dyDescent="0.25">
      <c r="A127" s="61" t="s">
        <v>171</v>
      </c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Y127" s="2"/>
      <c r="Z127" s="2"/>
      <c r="AA127" s="2"/>
      <c r="AB127" s="2"/>
      <c r="AD127" s="2"/>
    </row>
    <row r="128" spans="1:85" ht="26.25" customHeight="1" x14ac:dyDescent="0.25">
      <c r="A128" s="61" t="s">
        <v>172</v>
      </c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Y128" s="2"/>
      <c r="Z128" s="2"/>
      <c r="AA128" s="2"/>
      <c r="AB128" s="2"/>
      <c r="AD128" s="2"/>
    </row>
    <row r="129" spans="2:30" x14ac:dyDescent="0.25">
      <c r="B129" s="2"/>
      <c r="Y129" s="2"/>
      <c r="Z129" s="2"/>
      <c r="AA129" s="2"/>
      <c r="AB129" s="2"/>
      <c r="AD129" s="2"/>
    </row>
  </sheetData>
  <mergeCells count="44">
    <mergeCell ref="A7:CG7"/>
    <mergeCell ref="A5:CG5"/>
    <mergeCell ref="CB1:CF1"/>
    <mergeCell ref="CB2:CF2"/>
    <mergeCell ref="CB3:CF3"/>
    <mergeCell ref="A126:P126"/>
    <mergeCell ref="A127:P127"/>
    <mergeCell ref="A128:P128"/>
    <mergeCell ref="H14:J14"/>
    <mergeCell ref="K14:M14"/>
    <mergeCell ref="A13:A15"/>
    <mergeCell ref="B13:B15"/>
    <mergeCell ref="C13:C15"/>
    <mergeCell ref="D13:D15"/>
    <mergeCell ref="E13:E15"/>
    <mergeCell ref="F13:G14"/>
    <mergeCell ref="A125:P125"/>
    <mergeCell ref="H13:M13"/>
    <mergeCell ref="N13:N15"/>
    <mergeCell ref="O13:O15"/>
    <mergeCell ref="P13:S13"/>
    <mergeCell ref="A11:CG11"/>
    <mergeCell ref="A10:CG10"/>
    <mergeCell ref="Y13:AH13"/>
    <mergeCell ref="T13:U14"/>
    <mergeCell ref="V13:X14"/>
    <mergeCell ref="Y14:AC14"/>
    <mergeCell ref="AD14:AH14"/>
    <mergeCell ref="A9:CG9"/>
    <mergeCell ref="A8:CG8"/>
    <mergeCell ref="BR14:BV14"/>
    <mergeCell ref="BW14:CA14"/>
    <mergeCell ref="CB14:CF14"/>
    <mergeCell ref="AI13:CF13"/>
    <mergeCell ref="AS14:AW14"/>
    <mergeCell ref="AX14:BB14"/>
    <mergeCell ref="BM14:BQ14"/>
    <mergeCell ref="BH14:BL14"/>
    <mergeCell ref="BC14:BG14"/>
    <mergeCell ref="AI14:AM14"/>
    <mergeCell ref="AN14:AR14"/>
    <mergeCell ref="P14:Q14"/>
    <mergeCell ref="R14:S14"/>
    <mergeCell ref="CG13:CG15"/>
  </mergeCells>
  <pageMargins left="0.7" right="0.7" top="0.75" bottom="0.75" header="0.3" footer="0.3"/>
  <pageSetup paperSize="9" scale="1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ф.2 Финанс. кап. влож.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2019-02-21T23:57:25Z</dcterms:modified>
</cp:coreProperties>
</file>