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465"/>
  </bookViews>
  <sheets>
    <sheet name="1 (2019)" sheetId="37" r:id="rId1"/>
  </sheets>
  <definedNames>
    <definedName name="_xlnm._FilterDatabase" localSheetId="0" hidden="1">'1 (2019)'!$A$19:$AN$122</definedName>
  </definedNames>
  <calcPr calcId="145621"/>
</workbook>
</file>

<file path=xl/calcChain.xml><?xml version="1.0" encoding="utf-8"?>
<calcChain xmlns="http://schemas.openxmlformats.org/spreadsheetml/2006/main">
  <c r="AH46" i="37" l="1"/>
  <c r="AJ61" i="37"/>
  <c r="AI61" i="37"/>
  <c r="AI59" i="37"/>
  <c r="AI46" i="37" l="1"/>
  <c r="AK107" i="37" l="1"/>
  <c r="AJ107" i="37"/>
  <c r="AI107" i="37"/>
  <c r="AI26" i="37" s="1"/>
  <c r="AH107" i="37"/>
  <c r="AH26" i="37" s="1"/>
  <c r="AG107" i="37"/>
  <c r="AF107" i="37"/>
  <c r="AE107" i="37"/>
  <c r="AE26" i="37" s="1"/>
  <c r="AD107" i="37"/>
  <c r="AD26" i="37" s="1"/>
  <c r="AC107" i="37"/>
  <c r="AB107" i="37"/>
  <c r="Y107" i="37"/>
  <c r="Y26" i="37" s="1"/>
  <c r="X107" i="37"/>
  <c r="X26" i="37" s="1"/>
  <c r="W107" i="37"/>
  <c r="V107" i="37"/>
  <c r="U107" i="37"/>
  <c r="U26" i="37" s="1"/>
  <c r="T107" i="37"/>
  <c r="T26" i="37" s="1"/>
  <c r="S107" i="37"/>
  <c r="R107" i="37"/>
  <c r="Q107" i="37"/>
  <c r="Q26" i="37" s="1"/>
  <c r="P107" i="37"/>
  <c r="P26" i="37" s="1"/>
  <c r="O107" i="37"/>
  <c r="N107" i="37"/>
  <c r="M107" i="37"/>
  <c r="M26" i="37" s="1"/>
  <c r="L107" i="37"/>
  <c r="L26" i="37" s="1"/>
  <c r="K107" i="37"/>
  <c r="J107" i="37"/>
  <c r="I107" i="37"/>
  <c r="I26" i="37" s="1"/>
  <c r="H107" i="37"/>
  <c r="H26" i="37" s="1"/>
  <c r="G107" i="37"/>
  <c r="F107" i="37"/>
  <c r="E107" i="37"/>
  <c r="E26" i="37" s="1"/>
  <c r="D107" i="37"/>
  <c r="D26" i="37" s="1"/>
  <c r="AK99" i="37"/>
  <c r="AJ99" i="37"/>
  <c r="AI99" i="37"/>
  <c r="AI24" i="37" s="1"/>
  <c r="AH99" i="37"/>
  <c r="AH24" i="37" s="1"/>
  <c r="AG99" i="37"/>
  <c r="AF99" i="37"/>
  <c r="AE99" i="37"/>
  <c r="AE24" i="37" s="1"/>
  <c r="AD99" i="37"/>
  <c r="AD24" i="37" s="1"/>
  <c r="AC99" i="37"/>
  <c r="AB99" i="37"/>
  <c r="Y99" i="37"/>
  <c r="Y24" i="37" s="1"/>
  <c r="X99" i="37"/>
  <c r="X24" i="37" s="1"/>
  <c r="W99" i="37"/>
  <c r="V99" i="37"/>
  <c r="U99" i="37"/>
  <c r="U24" i="37" s="1"/>
  <c r="T99" i="37"/>
  <c r="T24" i="37" s="1"/>
  <c r="S99" i="37"/>
  <c r="R99" i="37"/>
  <c r="Q99" i="37"/>
  <c r="Q24" i="37" s="1"/>
  <c r="P99" i="37"/>
  <c r="P24" i="37" s="1"/>
  <c r="O99" i="37"/>
  <c r="N99" i="37"/>
  <c r="M99" i="37"/>
  <c r="M24" i="37" s="1"/>
  <c r="L99" i="37"/>
  <c r="L24" i="37" s="1"/>
  <c r="K99" i="37"/>
  <c r="J99" i="37"/>
  <c r="I99" i="37"/>
  <c r="I24" i="37" s="1"/>
  <c r="H99" i="37"/>
  <c r="H24" i="37" s="1"/>
  <c r="G99" i="37"/>
  <c r="F99" i="37"/>
  <c r="E99" i="37"/>
  <c r="E24" i="37" s="1"/>
  <c r="D99" i="37"/>
  <c r="D24" i="37" s="1"/>
  <c r="AK96" i="37"/>
  <c r="AJ96" i="37"/>
  <c r="AI96" i="37"/>
  <c r="AI23" i="37" s="1"/>
  <c r="AH96" i="37"/>
  <c r="AH23" i="37" s="1"/>
  <c r="AG96" i="37"/>
  <c r="AF96" i="37"/>
  <c r="AE96" i="37"/>
  <c r="AE23" i="37" s="1"/>
  <c r="AD96" i="37"/>
  <c r="AD23" i="37" s="1"/>
  <c r="AC96" i="37"/>
  <c r="AB96" i="37"/>
  <c r="Y96" i="37"/>
  <c r="Y23" i="37" s="1"/>
  <c r="X96" i="37"/>
  <c r="X23" i="37" s="1"/>
  <c r="W96" i="37"/>
  <c r="V96" i="37"/>
  <c r="U96" i="37"/>
  <c r="U23" i="37" s="1"/>
  <c r="T96" i="37"/>
  <c r="T23" i="37" s="1"/>
  <c r="S96" i="37"/>
  <c r="R96" i="37"/>
  <c r="Q96" i="37"/>
  <c r="Q23" i="37" s="1"/>
  <c r="P96" i="37"/>
  <c r="P23" i="37" s="1"/>
  <c r="O96" i="37"/>
  <c r="N96" i="37"/>
  <c r="M96" i="37"/>
  <c r="M23" i="37" s="1"/>
  <c r="L96" i="37"/>
  <c r="L23" i="37" s="1"/>
  <c r="K96" i="37"/>
  <c r="J96" i="37"/>
  <c r="I96" i="37"/>
  <c r="I23" i="37" s="1"/>
  <c r="H96" i="37"/>
  <c r="G96" i="37"/>
  <c r="F96" i="37"/>
  <c r="E96" i="37"/>
  <c r="E23" i="37" s="1"/>
  <c r="D96" i="37"/>
  <c r="D23" i="37" s="1"/>
  <c r="AH93" i="37"/>
  <c r="AH84" i="37"/>
  <c r="AK81" i="37"/>
  <c r="AJ81" i="37"/>
  <c r="AI81" i="37"/>
  <c r="AI80" i="37" s="1"/>
  <c r="AH81" i="37"/>
  <c r="AH80" i="37" s="1"/>
  <c r="AG81" i="37"/>
  <c r="AG80" i="37" s="1"/>
  <c r="AF81" i="37"/>
  <c r="AF80" i="37" s="1"/>
  <c r="AE81" i="37"/>
  <c r="AD81" i="37"/>
  <c r="AC81" i="37"/>
  <c r="AC80" i="37" s="1"/>
  <c r="AB81" i="37"/>
  <c r="Y81" i="37"/>
  <c r="X81" i="37"/>
  <c r="W81" i="37"/>
  <c r="W80" i="37" s="1"/>
  <c r="V81" i="37"/>
  <c r="V80" i="37" s="1"/>
  <c r="U81" i="37"/>
  <c r="T81" i="37"/>
  <c r="S81" i="37"/>
  <c r="S80" i="37" s="1"/>
  <c r="R81" i="37"/>
  <c r="R80" i="37" s="1"/>
  <c r="Q81" i="37"/>
  <c r="P81" i="37"/>
  <c r="O81" i="37"/>
  <c r="O80" i="37" s="1"/>
  <c r="N81" i="37"/>
  <c r="N80" i="37" s="1"/>
  <c r="M81" i="37"/>
  <c r="L81" i="37"/>
  <c r="K81" i="37"/>
  <c r="K80" i="37" s="1"/>
  <c r="J81" i="37"/>
  <c r="I81" i="37"/>
  <c r="H81" i="37"/>
  <c r="G81" i="37"/>
  <c r="G80" i="37" s="1"/>
  <c r="F81" i="37"/>
  <c r="F80" i="37" s="1"/>
  <c r="E81" i="37"/>
  <c r="D81" i="37"/>
  <c r="AK80" i="37"/>
  <c r="AK57" i="37" s="1"/>
  <c r="AJ80" i="37"/>
  <c r="AE80" i="37"/>
  <c r="AD80" i="37"/>
  <c r="AB80" i="37"/>
  <c r="Y80" i="37"/>
  <c r="X80" i="37"/>
  <c r="U80" i="37"/>
  <c r="T80" i="37"/>
  <c r="Q80" i="37"/>
  <c r="P80" i="37"/>
  <c r="M80" i="37"/>
  <c r="L80" i="37"/>
  <c r="J80" i="37"/>
  <c r="I80" i="37"/>
  <c r="H80" i="37"/>
  <c r="E80" i="37"/>
  <c r="D80" i="37"/>
  <c r="AK61" i="37"/>
  <c r="AH61" i="37"/>
  <c r="AG61" i="37"/>
  <c r="AF61" i="37"/>
  <c r="AE61" i="37"/>
  <c r="AD61" i="37"/>
  <c r="AD58" i="37" s="1"/>
  <c r="AD57" i="37" s="1"/>
  <c r="AD22" i="37" s="1"/>
  <c r="AC61" i="37"/>
  <c r="AB61" i="37"/>
  <c r="Y61" i="37"/>
  <c r="X61" i="37"/>
  <c r="W61" i="37"/>
  <c r="V61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E61" i="37"/>
  <c r="D61" i="37"/>
  <c r="AK59" i="37"/>
  <c r="AJ59" i="37"/>
  <c r="AJ58" i="37" s="1"/>
  <c r="AH59" i="37"/>
  <c r="AG59" i="37"/>
  <c r="AF59" i="37"/>
  <c r="AF58" i="37" s="1"/>
  <c r="AE59" i="37"/>
  <c r="AE58" i="37" s="1"/>
  <c r="AD59" i="37"/>
  <c r="AC59" i="37"/>
  <c r="AB59" i="37"/>
  <c r="AB58" i="37" s="1"/>
  <c r="AB57" i="37" s="1"/>
  <c r="AA59" i="37"/>
  <c r="AA58" i="37" s="1"/>
  <c r="Z59" i="37"/>
  <c r="Y59" i="37"/>
  <c r="X59" i="37"/>
  <c r="X58" i="37" s="1"/>
  <c r="X57" i="37" s="1"/>
  <c r="X22" i="37" s="1"/>
  <c r="W59" i="37"/>
  <c r="V59" i="37"/>
  <c r="U59" i="37"/>
  <c r="T59" i="37"/>
  <c r="T58" i="37" s="1"/>
  <c r="T57" i="37" s="1"/>
  <c r="S59" i="37"/>
  <c r="R59" i="37"/>
  <c r="Q59" i="37"/>
  <c r="P59" i="37"/>
  <c r="P58" i="37" s="1"/>
  <c r="P57" i="37" s="1"/>
  <c r="P22" i="37" s="1"/>
  <c r="O59" i="37"/>
  <c r="N59" i="37"/>
  <c r="M59" i="37"/>
  <c r="L59" i="37"/>
  <c r="L58" i="37" s="1"/>
  <c r="L57" i="37" s="1"/>
  <c r="L22" i="37" s="1"/>
  <c r="K59" i="37"/>
  <c r="J59" i="37"/>
  <c r="I59" i="37"/>
  <c r="H59" i="37"/>
  <c r="H58" i="37" s="1"/>
  <c r="H57" i="37" s="1"/>
  <c r="G59" i="37"/>
  <c r="F59" i="37"/>
  <c r="E59" i="37"/>
  <c r="E58" i="37" s="1"/>
  <c r="D59" i="37"/>
  <c r="Z58" i="37"/>
  <c r="AK55" i="37"/>
  <c r="AJ55" i="37"/>
  <c r="AI55" i="37"/>
  <c r="AH55" i="37"/>
  <c r="AG55" i="37"/>
  <c r="AF55" i="37"/>
  <c r="AE55" i="37"/>
  <c r="AD55" i="37"/>
  <c r="AC55" i="37"/>
  <c r="AB55" i="37"/>
  <c r="Y55" i="37"/>
  <c r="X55" i="37"/>
  <c r="W55" i="37"/>
  <c r="V55" i="37"/>
  <c r="U55" i="37"/>
  <c r="T55" i="37"/>
  <c r="S55" i="37"/>
  <c r="R55" i="37"/>
  <c r="Q55" i="37"/>
  <c r="P55" i="37"/>
  <c r="O55" i="37"/>
  <c r="N55" i="37"/>
  <c r="M55" i="37"/>
  <c r="L55" i="37"/>
  <c r="K55" i="37"/>
  <c r="J55" i="37"/>
  <c r="I55" i="37"/>
  <c r="H55" i="37"/>
  <c r="G55" i="37"/>
  <c r="F55" i="37"/>
  <c r="E55" i="37"/>
  <c r="D55" i="37"/>
  <c r="AK46" i="37"/>
  <c r="AK45" i="37" s="1"/>
  <c r="AK28" i="37" s="1"/>
  <c r="AK21" i="37" s="1"/>
  <c r="AG46" i="37"/>
  <c r="AF46" i="37"/>
  <c r="AE46" i="37"/>
  <c r="AD46" i="37"/>
  <c r="AC46" i="37"/>
  <c r="AB46" i="37"/>
  <c r="Y46" i="37"/>
  <c r="X46" i="37"/>
  <c r="W46" i="37"/>
  <c r="V46" i="37"/>
  <c r="U46" i="37"/>
  <c r="T46" i="37"/>
  <c r="S46" i="37"/>
  <c r="R46" i="37"/>
  <c r="Q46" i="37"/>
  <c r="P46" i="37"/>
  <c r="O46" i="37"/>
  <c r="N46" i="37"/>
  <c r="M46" i="37"/>
  <c r="L46" i="37"/>
  <c r="K46" i="37"/>
  <c r="J46" i="37"/>
  <c r="I46" i="37"/>
  <c r="H46" i="37"/>
  <c r="G46" i="37"/>
  <c r="F46" i="37"/>
  <c r="E46" i="37"/>
  <c r="D46" i="37"/>
  <c r="Y45" i="37"/>
  <c r="AK36" i="37"/>
  <c r="AJ36" i="37"/>
  <c r="AI36" i="37"/>
  <c r="AH36" i="37"/>
  <c r="AG36" i="37"/>
  <c r="AF36" i="37"/>
  <c r="AE36" i="37"/>
  <c r="AD36" i="37"/>
  <c r="AC36" i="37"/>
  <c r="AB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AK33" i="37"/>
  <c r="AJ33" i="37"/>
  <c r="AI33" i="37"/>
  <c r="AH33" i="37"/>
  <c r="AG33" i="37"/>
  <c r="AF33" i="37"/>
  <c r="AE33" i="37"/>
  <c r="AD33" i="37"/>
  <c r="AC33" i="37"/>
  <c r="AB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K29" i="37"/>
  <c r="AJ29" i="37"/>
  <c r="AI29" i="37"/>
  <c r="AH29" i="37"/>
  <c r="AG29" i="37"/>
  <c r="AF29" i="37"/>
  <c r="AE29" i="37"/>
  <c r="AD29" i="37"/>
  <c r="AC29" i="37"/>
  <c r="AB29" i="37"/>
  <c r="Y29" i="37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K26" i="37"/>
  <c r="AJ26" i="37"/>
  <c r="AG26" i="37"/>
  <c r="AF26" i="37"/>
  <c r="AC26" i="37"/>
  <c r="AB26" i="37"/>
  <c r="W26" i="37"/>
  <c r="V26" i="37"/>
  <c r="S26" i="37"/>
  <c r="R26" i="37"/>
  <c r="O26" i="37"/>
  <c r="N26" i="37"/>
  <c r="K26" i="37"/>
  <c r="J26" i="37"/>
  <c r="G26" i="37"/>
  <c r="F26" i="37"/>
  <c r="AK25" i="37"/>
  <c r="AJ25" i="37"/>
  <c r="AI25" i="37"/>
  <c r="AH25" i="37"/>
  <c r="AG25" i="37"/>
  <c r="AF25" i="37"/>
  <c r="AE25" i="37"/>
  <c r="AD25" i="37"/>
  <c r="AC25" i="37"/>
  <c r="AB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AK24" i="37"/>
  <c r="AJ24" i="37"/>
  <c r="AG24" i="37"/>
  <c r="AF24" i="37"/>
  <c r="AC24" i="37"/>
  <c r="AB24" i="37"/>
  <c r="W24" i="37"/>
  <c r="V24" i="37"/>
  <c r="S24" i="37"/>
  <c r="R24" i="37"/>
  <c r="O24" i="37"/>
  <c r="N24" i="37"/>
  <c r="K24" i="37"/>
  <c r="J24" i="37"/>
  <c r="G24" i="37"/>
  <c r="F24" i="37"/>
  <c r="AK23" i="37"/>
  <c r="AJ23" i="37"/>
  <c r="AG23" i="37"/>
  <c r="AF23" i="37"/>
  <c r="AC23" i="37"/>
  <c r="AB23" i="37"/>
  <c r="W23" i="37"/>
  <c r="V23" i="37"/>
  <c r="S23" i="37"/>
  <c r="R23" i="37"/>
  <c r="O23" i="37"/>
  <c r="N23" i="37"/>
  <c r="K23" i="37"/>
  <c r="J23" i="37"/>
  <c r="H23" i="37"/>
  <c r="G23" i="37"/>
  <c r="F23" i="37"/>
  <c r="AF57" i="37" l="1"/>
  <c r="Y28" i="37"/>
  <c r="Y21" i="37" s="1"/>
  <c r="AJ57" i="37"/>
  <c r="K45" i="37"/>
  <c r="K28" i="37" s="1"/>
  <c r="K21" i="37" s="1"/>
  <c r="O45" i="37"/>
  <c r="O28" i="37" s="1"/>
  <c r="O21" i="37" s="1"/>
  <c r="S45" i="37"/>
  <c r="S28" i="37" s="1"/>
  <c r="S21" i="37" s="1"/>
  <c r="W45" i="37"/>
  <c r="AJ46" i="37"/>
  <c r="AJ45" i="37" s="1"/>
  <c r="AJ28" i="37" s="1"/>
  <c r="AJ21" i="37" s="1"/>
  <c r="G58" i="37"/>
  <c r="G57" i="37" s="1"/>
  <c r="G22" i="37" s="1"/>
  <c r="AE57" i="37"/>
  <c r="AC58" i="37"/>
  <c r="AC57" i="37" s="1"/>
  <c r="AC22" i="37" s="1"/>
  <c r="AG58" i="37"/>
  <c r="AG57" i="37" s="1"/>
  <c r="AG22" i="37" s="1"/>
  <c r="AH58" i="37"/>
  <c r="AI57" i="37"/>
  <c r="AI22" i="37" s="1"/>
  <c r="Q45" i="37"/>
  <c r="W28" i="37"/>
  <c r="W21" i="37" s="1"/>
  <c r="D45" i="37"/>
  <c r="D28" i="37" s="1"/>
  <c r="H45" i="37"/>
  <c r="H28" i="37" s="1"/>
  <c r="H21" i="37" s="1"/>
  <c r="L45" i="37"/>
  <c r="L28" i="37" s="1"/>
  <c r="L27" i="37" s="1"/>
  <c r="P45" i="37"/>
  <c r="P28" i="37" s="1"/>
  <c r="P21" i="37" s="1"/>
  <c r="P20" i="37" s="1"/>
  <c r="T45" i="37"/>
  <c r="T28" i="37" s="1"/>
  <c r="T21" i="37" s="1"/>
  <c r="X45" i="37"/>
  <c r="X28" i="37" s="1"/>
  <c r="X27" i="37" s="1"/>
  <c r="AD45" i="37"/>
  <c r="M28" i="37"/>
  <c r="M21" i="37" s="1"/>
  <c r="Q28" i="37"/>
  <c r="Q21" i="37" s="1"/>
  <c r="I45" i="37"/>
  <c r="I28" i="37" s="1"/>
  <c r="I21" i="37" s="1"/>
  <c r="M45" i="37"/>
  <c r="U45" i="37"/>
  <c r="U28" i="37" s="1"/>
  <c r="U21" i="37" s="1"/>
  <c r="AE45" i="37"/>
  <c r="AE28" i="37" s="1"/>
  <c r="K58" i="37"/>
  <c r="K57" i="37" s="1"/>
  <c r="K22" i="37" s="1"/>
  <c r="F45" i="37"/>
  <c r="F28" i="37" s="1"/>
  <c r="F21" i="37" s="1"/>
  <c r="J45" i="37"/>
  <c r="N45" i="37"/>
  <c r="N28" i="37" s="1"/>
  <c r="N21" i="37" s="1"/>
  <c r="R45" i="37"/>
  <c r="R28" i="37" s="1"/>
  <c r="R21" i="37" s="1"/>
  <c r="V45" i="37"/>
  <c r="V28" i="37" s="1"/>
  <c r="V21" i="37" s="1"/>
  <c r="AB45" i="37"/>
  <c r="AB28" i="37" s="1"/>
  <c r="AB21" i="37" s="1"/>
  <c r="AF45" i="37"/>
  <c r="AF28" i="37" s="1"/>
  <c r="AF21" i="37" s="1"/>
  <c r="AC45" i="37"/>
  <c r="AC28" i="37" s="1"/>
  <c r="AG45" i="37"/>
  <c r="D58" i="37"/>
  <c r="D57" i="37" s="1"/>
  <c r="D22" i="37" s="1"/>
  <c r="AG28" i="37"/>
  <c r="AG21" i="37" s="1"/>
  <c r="J28" i="37"/>
  <c r="J21" i="37" s="1"/>
  <c r="AD28" i="37"/>
  <c r="AD21" i="37" s="1"/>
  <c r="AD20" i="37" s="1"/>
  <c r="G45" i="37"/>
  <c r="G28" i="37" s="1"/>
  <c r="G21" i="37" s="1"/>
  <c r="S58" i="37"/>
  <c r="S57" i="37" s="1"/>
  <c r="S22" i="37" s="1"/>
  <c r="E45" i="37"/>
  <c r="E28" i="37" s="1"/>
  <c r="E21" i="37" s="1"/>
  <c r="AI45" i="37"/>
  <c r="AI28" i="37" s="1"/>
  <c r="AI21" i="37" s="1"/>
  <c r="T22" i="37"/>
  <c r="AK22" i="37"/>
  <c r="AK20" i="37" s="1"/>
  <c r="AK27" i="37"/>
  <c r="AH57" i="37"/>
  <c r="AH22" i="37" s="1"/>
  <c r="H22" i="37"/>
  <c r="O58" i="37"/>
  <c r="O57" i="37" s="1"/>
  <c r="O22" i="37" s="1"/>
  <c r="W58" i="37"/>
  <c r="W57" i="37" s="1"/>
  <c r="W22" i="37" s="1"/>
  <c r="F58" i="37"/>
  <c r="F57" i="37" s="1"/>
  <c r="J58" i="37"/>
  <c r="J57" i="37" s="1"/>
  <c r="J22" i="37" s="1"/>
  <c r="N58" i="37"/>
  <c r="N57" i="37" s="1"/>
  <c r="R58" i="37"/>
  <c r="R57" i="37" s="1"/>
  <c r="R22" i="37" s="1"/>
  <c r="V58" i="37"/>
  <c r="V57" i="37" s="1"/>
  <c r="E57" i="37"/>
  <c r="E22" i="37" s="1"/>
  <c r="I58" i="37"/>
  <c r="I57" i="37" s="1"/>
  <c r="I22" i="37" s="1"/>
  <c r="M58" i="37"/>
  <c r="M57" i="37" s="1"/>
  <c r="M22" i="37" s="1"/>
  <c r="Q58" i="37"/>
  <c r="Q57" i="37" s="1"/>
  <c r="U58" i="37"/>
  <c r="U57" i="37" s="1"/>
  <c r="U22" i="37" s="1"/>
  <c r="Y58" i="37"/>
  <c r="Y57" i="37" s="1"/>
  <c r="Y27" i="37" s="1"/>
  <c r="AE22" i="37"/>
  <c r="AB22" i="37"/>
  <c r="AF22" i="37"/>
  <c r="AJ22" i="37"/>
  <c r="AG20" i="37" l="1"/>
  <c r="Q27" i="37"/>
  <c r="S20" i="37"/>
  <c r="AJ20" i="37"/>
  <c r="K20" i="37"/>
  <c r="AC21" i="37"/>
  <c r="AC20" i="37" s="1"/>
  <c r="AC27" i="37"/>
  <c r="D27" i="37"/>
  <c r="AE21" i="37"/>
  <c r="AE20" i="37" s="1"/>
  <c r="AE27" i="37"/>
  <c r="AG27" i="37"/>
  <c r="M20" i="37"/>
  <c r="R20" i="37"/>
  <c r="W20" i="37"/>
  <c r="K27" i="37"/>
  <c r="AF20" i="37"/>
  <c r="X21" i="37"/>
  <c r="X20" i="37" s="1"/>
  <c r="I20" i="37"/>
  <c r="I27" i="37"/>
  <c r="G20" i="37"/>
  <c r="D21" i="37"/>
  <c r="D20" i="37" s="1"/>
  <c r="J20" i="37"/>
  <c r="AB27" i="37"/>
  <c r="F27" i="37"/>
  <c r="M27" i="37"/>
  <c r="AF27" i="37"/>
  <c r="AB20" i="37"/>
  <c r="O20" i="37"/>
  <c r="P27" i="37"/>
  <c r="T20" i="37"/>
  <c r="AJ27" i="37"/>
  <c r="U20" i="37"/>
  <c r="J27" i="37"/>
  <c r="H20" i="37"/>
  <c r="V27" i="37"/>
  <c r="H27" i="37"/>
  <c r="R27" i="37"/>
  <c r="N27" i="37"/>
  <c r="S27" i="37"/>
  <c r="T27" i="37"/>
  <c r="L21" i="37"/>
  <c r="L20" i="37" s="1"/>
  <c r="Y22" i="37"/>
  <c r="Y20" i="37" s="1"/>
  <c r="AD27" i="37"/>
  <c r="E20" i="37"/>
  <c r="G27" i="37"/>
  <c r="AI20" i="37"/>
  <c r="AI27" i="37"/>
  <c r="F22" i="37"/>
  <c r="F20" i="37" s="1"/>
  <c r="W27" i="37"/>
  <c r="Q22" i="37"/>
  <c r="Q20" i="37" s="1"/>
  <c r="O27" i="37"/>
  <c r="V22" i="37"/>
  <c r="V20" i="37" s="1"/>
  <c r="N22" i="37"/>
  <c r="N20" i="37" s="1"/>
  <c r="U27" i="37"/>
  <c r="E27" i="37"/>
  <c r="AH45" i="37" l="1"/>
  <c r="AH28" i="37" s="1"/>
  <c r="AH27" i="37" s="1"/>
  <c r="AH21" i="37" l="1"/>
  <c r="AH20" i="37" s="1"/>
</calcChain>
</file>

<file path=xl/sharedStrings.xml><?xml version="1.0" encoding="utf-8"?>
<sst xmlns="http://schemas.openxmlformats.org/spreadsheetml/2006/main" count="389" uniqueCount="256">
  <si>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</si>
  <si>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</si>
  <si>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</si>
  <si>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</si>
  <si>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</si>
  <si>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</si>
  <si>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</si>
  <si>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</si>
  <si>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</si>
  <si>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</si>
  <si>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</si>
  <si>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</si>
  <si>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</si>
  <si>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</si>
  <si>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</si>
  <si>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</si>
  <si>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</si>
  <si>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</si>
  <si>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</si>
  <si>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</si>
  <si>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</si>
  <si>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</si>
  <si>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</si>
  <si>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</si>
  <si>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</si>
  <si>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</si>
  <si>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</si>
  <si>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</si>
  <si>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</si>
  <si>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</si>
  <si>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</si>
  <si>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</si>
  <si>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</si>
  <si>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</si>
  <si>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</si>
  <si>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</si>
  <si>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</si>
  <si>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</si>
  <si>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</si>
  <si>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</si>
  <si>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</si>
  <si>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</si>
  <si>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</si>
  <si>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</si>
  <si>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</si>
  <si>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</si>
  <si>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</si>
  <si>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</si>
  <si>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</si>
  <si>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</si>
  <si>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</si>
  <si>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</si>
  <si>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</si>
  <si>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</si>
  <si>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</si>
  <si>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</si>
  <si>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</si>
  <si>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</si>
  <si>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</si>
  <si>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</si>
  <si>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</si>
  <si>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</si>
  <si>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</si>
  <si>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</si>
  <si>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</si>
  <si>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</si>
  <si>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</si>
  <si>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</si>
  <si>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</si>
  <si>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</si>
  <si>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</si>
  <si>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</si>
  <si>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</si>
  <si>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</si>
  <si>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</si>
  <si>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</si>
  <si>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</si>
  <si>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</si>
  <si>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</si>
  <si>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</si>
  <si>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</si>
  <si>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</si>
  <si>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</si>
  <si>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</si>
  <si>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</si>
  <si>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</si>
  <si>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</si>
  <si>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</si>
  <si>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</si>
  <si>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</si>
  <si>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</si>
  <si>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</si>
  <si>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</si>
  <si>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</si>
  <si>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</si>
  <si>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</si>
  <si>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</si>
  <si>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</si>
  <si>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</si>
  <si>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G/КМЧ/41/02/0002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</si>
  <si>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</si>
  <si>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</si>
  <si>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</si>
  <si>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</si>
  <si>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</si>
  <si>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</si>
  <si>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</si>
  <si>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</si>
  <si>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</si>
  <si>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</si>
  <si>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</si>
  <si>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</si>
  <si>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</si>
  <si>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</si>
  <si>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G/КМЧ/41/01/0003</t>
  </si>
  <si>
    <t>G/КМЧ/41/01/0005</t>
  </si>
  <si>
    <t>G/КМЧ/41/01/0010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</si>
  <si>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</si>
  <si>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</si>
  <si>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</si>
  <si>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</si>
  <si>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</si>
  <si>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</si>
  <si>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</si>
  <si>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</si>
  <si>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</si>
  <si>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G/КМЧ/41/01/0014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</si>
  <si>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</si>
  <si>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</si>
  <si>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</si>
  <si>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</si>
  <si>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</si>
  <si>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</si>
  <si>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</si>
  <si>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G/КМЧ/41/01/0019</t>
  </si>
  <si>
    <t>Замены МВ на ВВ на РП-14 2х400 кВА (оборудование) инв. № 865116921 - 8 шт.</t>
  </si>
  <si>
    <t>Замена МВ на ВВ на РП-1, 2х250 кВА, пос. Англичанка (оборудование) инв. № 865117087 - 2 шт.</t>
  </si>
  <si>
    <t>Замена МВ на ВВ РТП-Ягодная 35/6 кВ 2х2500 кВА, Рыбачий (оборудование) инв. № 865116967 - 12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</si>
  <si>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</si>
  <si>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</si>
  <si>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</si>
  <si>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</si>
  <si>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</si>
  <si>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</si>
  <si>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</si>
  <si>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</si>
  <si>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</si>
  <si>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</si>
  <si>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</si>
  <si>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</si>
  <si>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</si>
  <si>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</si>
  <si>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Установка устройства микропроцессорной защиты на РП-14 2х400 кВА  (оборудование) инв. № 865116921 - 8 шт.</t>
  </si>
  <si>
    <t>G/КМЧ/41/01/0041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</si>
  <si>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</si>
  <si>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</si>
  <si>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</si>
  <si>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</si>
  <si>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</si>
  <si>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</si>
  <si>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</si>
  <si>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</si>
  <si>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</si>
  <si>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</si>
  <si>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</si>
  <si>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</si>
  <si>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</si>
  <si>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</si>
  <si>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</si>
  <si>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</si>
  <si>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</si>
  <si>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</si>
  <si>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</si>
  <si>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</si>
  <si>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</si>
  <si>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</si>
  <si>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</si>
  <si>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</si>
  <si>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</si>
  <si>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</si>
  <si>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</si>
  <si>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</si>
  <si>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</si>
  <si>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</si>
  <si>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</si>
  <si>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</si>
  <si>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</si>
  <si>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</si>
  <si>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</si>
  <si>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</si>
  <si>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</si>
  <si>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</si>
  <si>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</si>
  <si>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</si>
  <si>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</si>
  <si>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</si>
  <si>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</si>
  <si>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</si>
  <si>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</si>
  <si>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Строительство ограждения территории ЦМС РЭС "Вилючинский"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</si>
  <si>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</si>
  <si>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</si>
  <si>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</si>
  <si>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</si>
  <si>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</si>
  <si>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</si>
  <si>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</si>
  <si>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</si>
  <si>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</si>
  <si>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</si>
  <si>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</si>
  <si>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</si>
  <si>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</si>
  <si>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</si>
  <si>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</si>
  <si>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</si>
  <si>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</si>
  <si>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</si>
  <si>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</si>
  <si>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</si>
  <si>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</si>
  <si>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</si>
  <si>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</si>
  <si>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</si>
  <si>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</si>
  <si>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</si>
  <si>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G/КМЧ/41/04/0001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</si>
  <si>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</si>
  <si>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</si>
  <si>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</si>
  <si>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G/КМЧ/41/02/0025</t>
  </si>
  <si>
    <t>G/КМЧ/41/02/0026</t>
  </si>
  <si>
    <t>G/КМЧ/41/02/0027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</si>
  <si>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</si>
  <si>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</si>
  <si>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</si>
  <si>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</si>
  <si>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</si>
  <si>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</si>
  <si>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</si>
  <si>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</si>
  <si>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Строительство и реконструкция сооружений причального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</si>
  <si>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</si>
  <si>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</si>
  <si>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</si>
  <si>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</si>
  <si>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</si>
  <si>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</si>
  <si>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</si>
  <si>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</si>
  <si>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</si>
  <si>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</si>
  <si>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</si>
  <si>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</si>
  <si>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>План</t>
  </si>
  <si>
    <t xml:space="preserve">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</si>
</sst>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77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123"/>
  <sheetViews>
    <sheetView tabSelected="1" topLeftCell="A7" zoomScale="75" zoomScaleNormal="75" workbookViewId="0">
      <selection activeCell="H58" sqref="H58"/>
    </sheetView>
  </sheetViews>
  <sheetFormatPr defaultColWidth="8.85546875" defaultRowHeight="15" x14ac:dyDescent="0.25"/>
  <cols>
    <col min="1" max="1" width="7.140625" style="36" customWidth="1"/>
    <col min="2" max="2" width="48.28515625" style="4" customWidth="1"/>
    <col min="3" max="3" width="19.7109375" style="4" customWidth="1"/>
    <col min="4" max="4" width="8.85546875" style="4" customWidth="1"/>
    <col min="5" max="5" width="11.42578125" style="4" customWidth="1"/>
    <col min="6" max="6" width="8.85546875" style="4" customWidth="1"/>
    <col min="7" max="7" width="11" style="4" customWidth="1"/>
    <col min="8" max="8" width="7.42578125" style="4" customWidth="1"/>
    <col min="9" max="9" width="8.5703125" style="4" bestFit="1" customWidth="1"/>
    <col min="10" max="11" width="9.85546875" style="4" bestFit="1" customWidth="1"/>
    <col min="12" max="12" width="7.140625" style="4" customWidth="1"/>
    <col min="13" max="13" width="11.5703125" style="4" bestFit="1" customWidth="1"/>
    <col min="14" max="14" width="8.140625" style="4" bestFit="1" customWidth="1"/>
    <col min="15" max="15" width="8.5703125" style="4" bestFit="1" customWidth="1"/>
    <col min="16" max="16" width="8.140625" style="4" bestFit="1" customWidth="1"/>
    <col min="17" max="17" width="8.5703125" style="4" bestFit="1" customWidth="1"/>
    <col min="18" max="19" width="9.28515625" style="4" bestFit="1" customWidth="1"/>
    <col min="20" max="20" width="6.28515625" style="4" customWidth="1"/>
    <col min="21" max="21" width="8.5703125" style="4" bestFit="1" customWidth="1"/>
    <col min="22" max="22" width="7.28515625" style="4" customWidth="1"/>
    <col min="23" max="23" width="8.5703125" style="4" bestFit="1" customWidth="1"/>
    <col min="24" max="24" width="5.5703125" style="4" bestFit="1" customWidth="1"/>
    <col min="25" max="25" width="8.5703125" style="4" bestFit="1" customWidth="1"/>
    <col min="26" max="26" width="5.5703125" style="4" bestFit="1" customWidth="1"/>
    <col min="27" max="27" width="8.5703125" style="4" bestFit="1" customWidth="1"/>
    <col min="28" max="28" width="8.140625" style="4" bestFit="1" customWidth="1"/>
    <col min="29" max="29" width="8.5703125" style="4" bestFit="1" customWidth="1"/>
    <col min="30" max="30" width="8.140625" style="4" bestFit="1" customWidth="1"/>
    <col min="31" max="31" width="8.5703125" style="4" bestFit="1" customWidth="1"/>
    <col min="32" max="32" width="8.140625" style="4" bestFit="1" customWidth="1"/>
    <col min="33" max="33" width="15.85546875" style="4" bestFit="1" customWidth="1"/>
    <col min="34" max="34" width="14.7109375" style="35" bestFit="1" customWidth="1"/>
    <col min="35" max="35" width="16.28515625" style="4" customWidth="1"/>
    <col min="36" max="37" width="11.42578125" style="4" customWidth="1"/>
    <col min="38" max="39" width="8.85546875" style="4" customWidth="1"/>
    <col min="40" max="16384" width="8.85546875" style="4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61" t="s">
        <v>0</v>
      </c>
      <c r="AH1" s="61"/>
      <c r="AI1" s="61"/>
      <c r="AJ1" s="61"/>
      <c r="AK1" s="61"/>
    </row>
    <row r="2" spans="1:37" x14ac:dyDescent="0.25">
      <c r="A2" s="5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62"/>
      <c r="P2" s="62"/>
      <c r="Q2" s="62"/>
      <c r="R2" s="62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6"/>
      <c r="AG2" s="63" t="s">
        <v>1</v>
      </c>
      <c r="AH2" s="63"/>
      <c r="AI2" s="63"/>
      <c r="AJ2" s="63"/>
      <c r="AK2" s="63"/>
    </row>
    <row r="3" spans="1:37" x14ac:dyDescent="0.25">
      <c r="A3" s="5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6"/>
      <c r="AG3" s="63" t="s">
        <v>227</v>
      </c>
      <c r="AH3" s="63"/>
      <c r="AI3" s="63"/>
      <c r="AJ3" s="63"/>
      <c r="AK3" s="63"/>
    </row>
    <row r="4" spans="1:37" x14ac:dyDescent="0.25">
      <c r="A4" s="5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6"/>
      <c r="AG4" s="7"/>
      <c r="AH4" s="7"/>
      <c r="AI4" s="7"/>
      <c r="AJ4" s="7"/>
      <c r="AK4" s="7"/>
    </row>
    <row r="5" spans="1:37" s="51" customFormat="1" x14ac:dyDescent="0.25">
      <c r="A5" s="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6"/>
      <c r="AG5" s="7"/>
      <c r="AH5" s="7"/>
      <c r="AI5" s="7"/>
      <c r="AJ5" s="7"/>
      <c r="AK5" s="7"/>
    </row>
    <row r="6" spans="1:37" s="51" customFormat="1" ht="14.25" x14ac:dyDescent="0.25">
      <c r="A6" s="65" t="s">
        <v>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</row>
    <row r="7" spans="1:37" s="51" customFormat="1" ht="14.25" x14ac:dyDescent="0.25">
      <c r="A7" s="65" t="s">
        <v>255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</row>
    <row r="8" spans="1:37" s="58" customFormat="1" ht="14.2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</row>
    <row r="9" spans="1:37" s="51" customFormat="1" ht="14.25" x14ac:dyDescent="0.25">
      <c r="A9" s="66" t="s">
        <v>3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</row>
    <row r="10" spans="1:37" s="51" customFormat="1" x14ac:dyDescent="0.25">
      <c r="A10" s="62" t="s">
        <v>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</row>
    <row r="11" spans="1:37" s="51" customFormat="1" x14ac:dyDescent="0.25">
      <c r="A11" s="62" t="s">
        <v>253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</row>
    <row r="12" spans="1:37" s="51" customFormat="1" ht="29.25" customHeight="1" x14ac:dyDescent="0.2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</row>
    <row r="13" spans="1:37" s="51" customFormat="1" x14ac:dyDescent="0.25">
      <c r="A13" s="62" t="s">
        <v>252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</row>
    <row r="14" spans="1:37" x14ac:dyDescent="0.2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</row>
    <row r="15" spans="1:37" x14ac:dyDescent="0.25">
      <c r="A15" s="68" t="s">
        <v>5</v>
      </c>
      <c r="B15" s="71" t="s">
        <v>6</v>
      </c>
      <c r="C15" s="71" t="s">
        <v>7</v>
      </c>
      <c r="D15" s="74" t="s">
        <v>8</v>
      </c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</row>
    <row r="16" spans="1:37" s="9" customFormat="1" ht="121.5" customHeight="1" x14ac:dyDescent="0.25">
      <c r="A16" s="69"/>
      <c r="B16" s="72"/>
      <c r="C16" s="72"/>
      <c r="D16" s="75" t="s">
        <v>9</v>
      </c>
      <c r="E16" s="75"/>
      <c r="F16" s="75"/>
      <c r="G16" s="75"/>
      <c r="H16" s="75"/>
      <c r="I16" s="75"/>
      <c r="J16" s="75"/>
      <c r="K16" s="75"/>
      <c r="L16" s="75"/>
      <c r="M16" s="75"/>
      <c r="N16" s="75" t="s">
        <v>10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 t="s">
        <v>11</v>
      </c>
      <c r="AC16" s="75"/>
      <c r="AD16" s="75" t="s">
        <v>12</v>
      </c>
      <c r="AE16" s="75"/>
      <c r="AF16" s="75" t="s">
        <v>13</v>
      </c>
      <c r="AG16" s="75"/>
      <c r="AH16" s="75" t="s">
        <v>14</v>
      </c>
      <c r="AI16" s="75"/>
      <c r="AJ16" s="75" t="s">
        <v>15</v>
      </c>
      <c r="AK16" s="75"/>
    </row>
    <row r="17" spans="1:40" s="9" customFormat="1" ht="105.75" customHeight="1" x14ac:dyDescent="0.25">
      <c r="A17" s="69"/>
      <c r="B17" s="72"/>
      <c r="C17" s="72"/>
      <c r="D17" s="76" t="s">
        <v>16</v>
      </c>
      <c r="E17" s="76"/>
      <c r="F17" s="75" t="s">
        <v>17</v>
      </c>
      <c r="G17" s="75"/>
      <c r="H17" s="75" t="s">
        <v>18</v>
      </c>
      <c r="I17" s="75"/>
      <c r="J17" s="75" t="s">
        <v>228</v>
      </c>
      <c r="K17" s="75"/>
      <c r="L17" s="75" t="s">
        <v>19</v>
      </c>
      <c r="M17" s="75"/>
      <c r="N17" s="75" t="s">
        <v>20</v>
      </c>
      <c r="O17" s="75"/>
      <c r="P17" s="75" t="s">
        <v>21</v>
      </c>
      <c r="Q17" s="75"/>
      <c r="R17" s="75" t="s">
        <v>22</v>
      </c>
      <c r="S17" s="75"/>
      <c r="T17" s="75" t="s">
        <v>23</v>
      </c>
      <c r="U17" s="75"/>
      <c r="V17" s="75" t="s">
        <v>24</v>
      </c>
      <c r="W17" s="75"/>
      <c r="X17" s="75" t="s">
        <v>25</v>
      </c>
      <c r="Y17" s="75"/>
      <c r="Z17" s="75" t="s">
        <v>26</v>
      </c>
      <c r="AA17" s="75"/>
      <c r="AB17" s="75" t="s">
        <v>27</v>
      </c>
      <c r="AC17" s="75"/>
      <c r="AD17" s="75" t="s">
        <v>27</v>
      </c>
      <c r="AE17" s="75"/>
      <c r="AF17" s="75" t="s">
        <v>27</v>
      </c>
      <c r="AG17" s="75"/>
      <c r="AH17" s="75" t="s">
        <v>28</v>
      </c>
      <c r="AI17" s="75"/>
      <c r="AJ17" s="75" t="s">
        <v>27</v>
      </c>
      <c r="AK17" s="75"/>
    </row>
    <row r="18" spans="1:40" s="9" customFormat="1" ht="120" x14ac:dyDescent="0.25">
      <c r="A18" s="70"/>
      <c r="B18" s="73"/>
      <c r="C18" s="73"/>
      <c r="D18" s="12" t="s">
        <v>254</v>
      </c>
      <c r="E18" s="50" t="s">
        <v>229</v>
      </c>
      <c r="F18" s="12" t="s">
        <v>254</v>
      </c>
      <c r="G18" s="50" t="s">
        <v>229</v>
      </c>
      <c r="H18" s="12" t="s">
        <v>254</v>
      </c>
      <c r="I18" s="50" t="s">
        <v>229</v>
      </c>
      <c r="J18" s="12" t="s">
        <v>254</v>
      </c>
      <c r="K18" s="50" t="s">
        <v>229</v>
      </c>
      <c r="L18" s="12" t="s">
        <v>254</v>
      </c>
      <c r="M18" s="50" t="s">
        <v>229</v>
      </c>
      <c r="N18" s="12" t="s">
        <v>254</v>
      </c>
      <c r="O18" s="50" t="s">
        <v>229</v>
      </c>
      <c r="P18" s="12" t="s">
        <v>254</v>
      </c>
      <c r="Q18" s="50" t="s">
        <v>229</v>
      </c>
      <c r="R18" s="12" t="s">
        <v>254</v>
      </c>
      <c r="S18" s="50" t="s">
        <v>229</v>
      </c>
      <c r="T18" s="12" t="s">
        <v>254</v>
      </c>
      <c r="U18" s="50" t="s">
        <v>229</v>
      </c>
      <c r="V18" s="12" t="s">
        <v>254</v>
      </c>
      <c r="W18" s="50" t="s">
        <v>229</v>
      </c>
      <c r="X18" s="12" t="s">
        <v>254</v>
      </c>
      <c r="Y18" s="50" t="s">
        <v>229</v>
      </c>
      <c r="Z18" s="12" t="s">
        <v>254</v>
      </c>
      <c r="AA18" s="50" t="s">
        <v>229</v>
      </c>
      <c r="AB18" s="12" t="s">
        <v>254</v>
      </c>
      <c r="AC18" s="50" t="s">
        <v>229</v>
      </c>
      <c r="AD18" s="12" t="s">
        <v>254</v>
      </c>
      <c r="AE18" s="50" t="s">
        <v>229</v>
      </c>
      <c r="AF18" s="12" t="s">
        <v>254</v>
      </c>
      <c r="AG18" s="50" t="s">
        <v>229</v>
      </c>
      <c r="AH18" s="12" t="s">
        <v>29</v>
      </c>
      <c r="AI18" s="50" t="s">
        <v>229</v>
      </c>
      <c r="AJ18" s="50" t="s">
        <v>29</v>
      </c>
      <c r="AK18" s="50" t="s">
        <v>229</v>
      </c>
    </row>
    <row r="19" spans="1:40" s="9" customFormat="1" x14ac:dyDescent="0.25">
      <c r="A19" s="10">
        <v>1</v>
      </c>
      <c r="B19" s="52">
        <v>2</v>
      </c>
      <c r="C19" s="11">
        <v>3</v>
      </c>
      <c r="D19" s="52" t="s">
        <v>30</v>
      </c>
      <c r="E19" s="52" t="s">
        <v>31</v>
      </c>
      <c r="F19" s="52" t="s">
        <v>32</v>
      </c>
      <c r="G19" s="52" t="s">
        <v>33</v>
      </c>
      <c r="H19" s="52"/>
      <c r="I19" s="52"/>
      <c r="J19" s="52" t="s">
        <v>34</v>
      </c>
      <c r="K19" s="52" t="s">
        <v>34</v>
      </c>
      <c r="L19" s="52"/>
      <c r="M19" s="52"/>
      <c r="N19" s="52" t="s">
        <v>35</v>
      </c>
      <c r="O19" s="52" t="s">
        <v>36</v>
      </c>
      <c r="P19" s="52" t="s">
        <v>37</v>
      </c>
      <c r="Q19" s="52" t="s">
        <v>38</v>
      </c>
      <c r="R19" s="52" t="s">
        <v>39</v>
      </c>
      <c r="S19" s="52" t="s">
        <v>39</v>
      </c>
      <c r="T19" s="52"/>
      <c r="U19" s="52"/>
      <c r="V19" s="52"/>
      <c r="W19" s="52"/>
      <c r="X19" s="52"/>
      <c r="Y19" s="52"/>
      <c r="Z19" s="52"/>
      <c r="AA19" s="52"/>
      <c r="AB19" s="52" t="s">
        <v>40</v>
      </c>
      <c r="AC19" s="52" t="s">
        <v>41</v>
      </c>
      <c r="AD19" s="52" t="s">
        <v>42</v>
      </c>
      <c r="AE19" s="52" t="s">
        <v>43</v>
      </c>
      <c r="AF19" s="52" t="s">
        <v>44</v>
      </c>
      <c r="AG19" s="52" t="s">
        <v>45</v>
      </c>
      <c r="AH19" s="12" t="s">
        <v>46</v>
      </c>
      <c r="AI19" s="52" t="s">
        <v>47</v>
      </c>
      <c r="AJ19" s="52" t="s">
        <v>48</v>
      </c>
      <c r="AK19" s="52" t="s">
        <v>49</v>
      </c>
    </row>
    <row r="20" spans="1:40" ht="33.4" customHeight="1" x14ac:dyDescent="0.25">
      <c r="A20" s="13" t="s">
        <v>50</v>
      </c>
      <c r="B20" s="14" t="s">
        <v>51</v>
      </c>
      <c r="C20" s="15" t="s">
        <v>54</v>
      </c>
      <c r="D20" s="15">
        <f t="shared" ref="D20:Y20" si="0">D21+D22+D23+D24+D25+D26</f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9</v>
      </c>
      <c r="Y20" s="15">
        <f t="shared" si="0"/>
        <v>0</v>
      </c>
      <c r="Z20" s="15"/>
      <c r="AA20" s="15"/>
      <c r="AB20" s="15">
        <f t="shared" ref="AB20:AK20" si="1">AB21+AB22+AB23+AB24+AB25+AB26</f>
        <v>0</v>
      </c>
      <c r="AC20" s="15">
        <f t="shared" si="1"/>
        <v>0</v>
      </c>
      <c r="AD20" s="15">
        <f t="shared" si="1"/>
        <v>0</v>
      </c>
      <c r="AE20" s="15">
        <f t="shared" si="1"/>
        <v>0</v>
      </c>
      <c r="AF20" s="15">
        <f t="shared" si="1"/>
        <v>0</v>
      </c>
      <c r="AG20" s="15">
        <f t="shared" si="1"/>
        <v>0</v>
      </c>
      <c r="AH20" s="39">
        <f t="shared" si="1"/>
        <v>1468.0659999999998</v>
      </c>
      <c r="AI20" s="39">
        <f t="shared" si="1"/>
        <v>0</v>
      </c>
      <c r="AJ20" s="39">
        <f>AJ21+AJ22+AJ23+AJ24+AJ25+AJ26</f>
        <v>0</v>
      </c>
      <c r="AK20" s="40">
        <f t="shared" si="1"/>
        <v>0</v>
      </c>
      <c r="AM20" s="16"/>
      <c r="AN20" s="16"/>
    </row>
    <row r="21" spans="1:40" x14ac:dyDescent="0.25">
      <c r="A21" s="17" t="s">
        <v>52</v>
      </c>
      <c r="B21" s="18" t="s">
        <v>53</v>
      </c>
      <c r="C21" s="19" t="s">
        <v>54</v>
      </c>
      <c r="D21" s="19">
        <f t="shared" ref="D21:Y21" si="2">D28</f>
        <v>0</v>
      </c>
      <c r="E21" s="19">
        <f t="shared" si="2"/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/>
      <c r="AA21" s="19"/>
      <c r="AB21" s="19">
        <f t="shared" ref="AB21:AK21" si="3">AB28</f>
        <v>0</v>
      </c>
      <c r="AC21" s="19">
        <f t="shared" si="3"/>
        <v>0</v>
      </c>
      <c r="AD21" s="19">
        <f t="shared" si="3"/>
        <v>0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38">
        <f t="shared" si="3"/>
        <v>1447.5529999999999</v>
      </c>
      <c r="AI21" s="38">
        <f t="shared" si="3"/>
        <v>0</v>
      </c>
      <c r="AJ21" s="38">
        <f t="shared" si="3"/>
        <v>0</v>
      </c>
      <c r="AK21" s="38">
        <f t="shared" si="3"/>
        <v>0</v>
      </c>
    </row>
    <row r="22" spans="1:40" ht="30" x14ac:dyDescent="0.25">
      <c r="A22" s="17" t="s">
        <v>55</v>
      </c>
      <c r="B22" s="18" t="s">
        <v>56</v>
      </c>
      <c r="C22" s="19" t="s">
        <v>54</v>
      </c>
      <c r="D22" s="19">
        <f t="shared" ref="D22:Y22" si="4">D57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0</v>
      </c>
      <c r="W22" s="19">
        <f t="shared" si="4"/>
        <v>0</v>
      </c>
      <c r="X22" s="19">
        <f t="shared" si="4"/>
        <v>9</v>
      </c>
      <c r="Y22" s="19">
        <f t="shared" si="4"/>
        <v>0</v>
      </c>
      <c r="Z22" s="19"/>
      <c r="AA22" s="19"/>
      <c r="AB22" s="19">
        <f t="shared" ref="AB22:AK22" si="5">AB57</f>
        <v>0</v>
      </c>
      <c r="AC22" s="19">
        <f t="shared" si="5"/>
        <v>0</v>
      </c>
      <c r="AD22" s="19">
        <f t="shared" si="5"/>
        <v>0</v>
      </c>
      <c r="AE22" s="19">
        <f t="shared" si="5"/>
        <v>0</v>
      </c>
      <c r="AF22" s="19">
        <f t="shared" si="5"/>
        <v>0</v>
      </c>
      <c r="AG22" s="19">
        <f t="shared" si="5"/>
        <v>0</v>
      </c>
      <c r="AH22" s="38">
        <f t="shared" si="5"/>
        <v>12.059000000000001</v>
      </c>
      <c r="AI22" s="38">
        <f t="shared" si="5"/>
        <v>0</v>
      </c>
      <c r="AJ22" s="38">
        <f t="shared" si="5"/>
        <v>0</v>
      </c>
      <c r="AK22" s="38">
        <f t="shared" si="5"/>
        <v>0</v>
      </c>
    </row>
    <row r="23" spans="1:40" ht="45" x14ac:dyDescent="0.25">
      <c r="A23" s="17" t="s">
        <v>57</v>
      </c>
      <c r="B23" s="18" t="s">
        <v>58</v>
      </c>
      <c r="C23" s="19" t="s">
        <v>54</v>
      </c>
      <c r="D23" s="19">
        <f t="shared" ref="D23:Y23" si="6">D96</f>
        <v>0</v>
      </c>
      <c r="E23" s="19">
        <f t="shared" si="6"/>
        <v>0</v>
      </c>
      <c r="F23" s="19">
        <f t="shared" si="6"/>
        <v>0</v>
      </c>
      <c r="G23" s="19">
        <f t="shared" si="6"/>
        <v>0</v>
      </c>
      <c r="H23" s="19">
        <f t="shared" si="6"/>
        <v>0</v>
      </c>
      <c r="I23" s="19">
        <f t="shared" si="6"/>
        <v>0</v>
      </c>
      <c r="J23" s="19">
        <f t="shared" si="6"/>
        <v>0</v>
      </c>
      <c r="K23" s="19">
        <f t="shared" si="6"/>
        <v>0</v>
      </c>
      <c r="L23" s="19">
        <f t="shared" si="6"/>
        <v>0</v>
      </c>
      <c r="M23" s="19">
        <f t="shared" si="6"/>
        <v>0</v>
      </c>
      <c r="N23" s="19">
        <f t="shared" si="6"/>
        <v>0</v>
      </c>
      <c r="O23" s="19">
        <f t="shared" si="6"/>
        <v>0</v>
      </c>
      <c r="P23" s="19">
        <f t="shared" si="6"/>
        <v>0</v>
      </c>
      <c r="Q23" s="19">
        <f t="shared" si="6"/>
        <v>0</v>
      </c>
      <c r="R23" s="19">
        <f t="shared" si="6"/>
        <v>0</v>
      </c>
      <c r="S23" s="19">
        <f t="shared" si="6"/>
        <v>0</v>
      </c>
      <c r="T23" s="19">
        <f t="shared" si="6"/>
        <v>0</v>
      </c>
      <c r="U23" s="19">
        <f t="shared" si="6"/>
        <v>0</v>
      </c>
      <c r="V23" s="19">
        <f t="shared" si="6"/>
        <v>0</v>
      </c>
      <c r="W23" s="19">
        <f t="shared" si="6"/>
        <v>0</v>
      </c>
      <c r="X23" s="19">
        <f t="shared" si="6"/>
        <v>0</v>
      </c>
      <c r="Y23" s="19">
        <f t="shared" si="6"/>
        <v>0</v>
      </c>
      <c r="Z23" s="19"/>
      <c r="AA23" s="19"/>
      <c r="AB23" s="19">
        <f t="shared" ref="AB23:AK23" si="7">AB96</f>
        <v>0</v>
      </c>
      <c r="AC23" s="19">
        <f t="shared" si="7"/>
        <v>0</v>
      </c>
      <c r="AD23" s="19">
        <f t="shared" si="7"/>
        <v>0</v>
      </c>
      <c r="AE23" s="19">
        <f t="shared" si="7"/>
        <v>0</v>
      </c>
      <c r="AF23" s="19">
        <f t="shared" si="7"/>
        <v>0</v>
      </c>
      <c r="AG23" s="19">
        <f t="shared" si="7"/>
        <v>0</v>
      </c>
      <c r="AH23" s="38">
        <f t="shared" si="7"/>
        <v>0</v>
      </c>
      <c r="AI23" s="38">
        <f t="shared" si="7"/>
        <v>0</v>
      </c>
      <c r="AJ23" s="38">
        <f t="shared" si="7"/>
        <v>0</v>
      </c>
      <c r="AK23" s="38">
        <f t="shared" si="7"/>
        <v>0</v>
      </c>
    </row>
    <row r="24" spans="1:40" ht="30" x14ac:dyDescent="0.25">
      <c r="A24" s="17" t="s">
        <v>59</v>
      </c>
      <c r="B24" s="18" t="s">
        <v>60</v>
      </c>
      <c r="C24" s="19" t="s">
        <v>54</v>
      </c>
      <c r="D24" s="19">
        <f t="shared" ref="D24:Y24" si="8">D99</f>
        <v>0</v>
      </c>
      <c r="E24" s="19">
        <f t="shared" si="8"/>
        <v>0</v>
      </c>
      <c r="F24" s="19">
        <f t="shared" si="8"/>
        <v>0</v>
      </c>
      <c r="G24" s="19">
        <f t="shared" si="8"/>
        <v>0</v>
      </c>
      <c r="H24" s="19">
        <f t="shared" si="8"/>
        <v>0</v>
      </c>
      <c r="I24" s="19">
        <f t="shared" si="8"/>
        <v>0</v>
      </c>
      <c r="J24" s="19">
        <f t="shared" si="8"/>
        <v>0</v>
      </c>
      <c r="K24" s="19">
        <f t="shared" si="8"/>
        <v>0</v>
      </c>
      <c r="L24" s="19">
        <f t="shared" si="8"/>
        <v>0</v>
      </c>
      <c r="M24" s="19">
        <f t="shared" si="8"/>
        <v>0</v>
      </c>
      <c r="N24" s="19">
        <f t="shared" si="8"/>
        <v>0</v>
      </c>
      <c r="O24" s="19">
        <f t="shared" si="8"/>
        <v>0</v>
      </c>
      <c r="P24" s="19">
        <f t="shared" si="8"/>
        <v>0</v>
      </c>
      <c r="Q24" s="19">
        <f t="shared" si="8"/>
        <v>0</v>
      </c>
      <c r="R24" s="19">
        <f t="shared" si="8"/>
        <v>0</v>
      </c>
      <c r="S24" s="19">
        <f t="shared" si="8"/>
        <v>0</v>
      </c>
      <c r="T24" s="19">
        <f t="shared" si="8"/>
        <v>0</v>
      </c>
      <c r="U24" s="19">
        <f t="shared" si="8"/>
        <v>0</v>
      </c>
      <c r="V24" s="19">
        <f t="shared" si="8"/>
        <v>0</v>
      </c>
      <c r="W24" s="19">
        <f t="shared" si="8"/>
        <v>0</v>
      </c>
      <c r="X24" s="19">
        <f t="shared" si="8"/>
        <v>0</v>
      </c>
      <c r="Y24" s="19">
        <f t="shared" si="8"/>
        <v>0</v>
      </c>
      <c r="Z24" s="19"/>
      <c r="AA24" s="19"/>
      <c r="AB24" s="19">
        <f t="shared" ref="AB24:AK24" si="9">AB99</f>
        <v>0</v>
      </c>
      <c r="AC24" s="19">
        <f t="shared" si="9"/>
        <v>0</v>
      </c>
      <c r="AD24" s="19">
        <f t="shared" si="9"/>
        <v>0</v>
      </c>
      <c r="AE24" s="19">
        <f t="shared" si="9"/>
        <v>0</v>
      </c>
      <c r="AF24" s="19">
        <f t="shared" si="9"/>
        <v>0</v>
      </c>
      <c r="AG24" s="19">
        <f t="shared" si="9"/>
        <v>0</v>
      </c>
      <c r="AH24" s="38">
        <f t="shared" si="9"/>
        <v>0</v>
      </c>
      <c r="AI24" s="38">
        <f t="shared" si="9"/>
        <v>0</v>
      </c>
      <c r="AJ24" s="38">
        <f t="shared" si="9"/>
        <v>0</v>
      </c>
      <c r="AK24" s="38">
        <f t="shared" si="9"/>
        <v>0</v>
      </c>
    </row>
    <row r="25" spans="1:40" ht="30" x14ac:dyDescent="0.25">
      <c r="A25" s="17" t="s">
        <v>61</v>
      </c>
      <c r="B25" s="18" t="s">
        <v>62</v>
      </c>
      <c r="C25" s="19" t="s">
        <v>54</v>
      </c>
      <c r="D25" s="19">
        <f t="shared" ref="D25:Y26" si="10">D106</f>
        <v>0</v>
      </c>
      <c r="E25" s="19">
        <f t="shared" si="10"/>
        <v>0</v>
      </c>
      <c r="F25" s="19">
        <f t="shared" si="10"/>
        <v>0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  <c r="P25" s="19">
        <f t="shared" si="10"/>
        <v>0</v>
      </c>
      <c r="Q25" s="19">
        <f t="shared" si="10"/>
        <v>0</v>
      </c>
      <c r="R25" s="19">
        <f t="shared" si="10"/>
        <v>0</v>
      </c>
      <c r="S25" s="19">
        <f t="shared" si="10"/>
        <v>0</v>
      </c>
      <c r="T25" s="19">
        <f t="shared" si="10"/>
        <v>0</v>
      </c>
      <c r="U25" s="19">
        <f t="shared" si="10"/>
        <v>0</v>
      </c>
      <c r="V25" s="19">
        <f t="shared" si="10"/>
        <v>0</v>
      </c>
      <c r="W25" s="19">
        <f t="shared" si="10"/>
        <v>0</v>
      </c>
      <c r="X25" s="19">
        <f t="shared" si="10"/>
        <v>0</v>
      </c>
      <c r="Y25" s="19">
        <f t="shared" si="10"/>
        <v>0</v>
      </c>
      <c r="Z25" s="19"/>
      <c r="AA25" s="19"/>
      <c r="AB25" s="19">
        <f t="shared" ref="AB25:AK26" si="11">AB106</f>
        <v>0</v>
      </c>
      <c r="AC25" s="19">
        <f t="shared" si="11"/>
        <v>0</v>
      </c>
      <c r="AD25" s="19">
        <f t="shared" si="11"/>
        <v>0</v>
      </c>
      <c r="AE25" s="19">
        <f t="shared" si="11"/>
        <v>0</v>
      </c>
      <c r="AF25" s="19">
        <f t="shared" si="11"/>
        <v>0</v>
      </c>
      <c r="AG25" s="19">
        <f t="shared" si="11"/>
        <v>0</v>
      </c>
      <c r="AH25" s="38">
        <f t="shared" si="11"/>
        <v>0</v>
      </c>
      <c r="AI25" s="38">
        <f t="shared" si="11"/>
        <v>0</v>
      </c>
      <c r="AJ25" s="38">
        <f t="shared" si="11"/>
        <v>0</v>
      </c>
      <c r="AK25" s="38">
        <f t="shared" si="11"/>
        <v>0</v>
      </c>
    </row>
    <row r="26" spans="1:40" x14ac:dyDescent="0.25">
      <c r="A26" s="17" t="s">
        <v>63</v>
      </c>
      <c r="B26" s="18" t="s">
        <v>64</v>
      </c>
      <c r="C26" s="19" t="s">
        <v>54</v>
      </c>
      <c r="D26" s="19">
        <f t="shared" si="10"/>
        <v>0</v>
      </c>
      <c r="E26" s="19">
        <f t="shared" si="10"/>
        <v>0</v>
      </c>
      <c r="F26" s="19">
        <f t="shared" si="10"/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10"/>
        <v>0</v>
      </c>
      <c r="K26" s="19">
        <f t="shared" si="10"/>
        <v>0</v>
      </c>
      <c r="L26" s="19">
        <f t="shared" si="10"/>
        <v>0</v>
      </c>
      <c r="M26" s="19">
        <f t="shared" si="10"/>
        <v>0</v>
      </c>
      <c r="N26" s="19">
        <f t="shared" si="10"/>
        <v>0</v>
      </c>
      <c r="O26" s="19">
        <f t="shared" si="10"/>
        <v>0</v>
      </c>
      <c r="P26" s="19">
        <f t="shared" si="10"/>
        <v>0</v>
      </c>
      <c r="Q26" s="19">
        <f t="shared" si="10"/>
        <v>0</v>
      </c>
      <c r="R26" s="19">
        <f t="shared" si="10"/>
        <v>0</v>
      </c>
      <c r="S26" s="19">
        <f t="shared" si="10"/>
        <v>0</v>
      </c>
      <c r="T26" s="19">
        <f t="shared" si="10"/>
        <v>0</v>
      </c>
      <c r="U26" s="19">
        <f t="shared" si="10"/>
        <v>0</v>
      </c>
      <c r="V26" s="19">
        <f t="shared" si="10"/>
        <v>0</v>
      </c>
      <c r="W26" s="19">
        <f t="shared" si="10"/>
        <v>0</v>
      </c>
      <c r="X26" s="19">
        <f t="shared" si="10"/>
        <v>0</v>
      </c>
      <c r="Y26" s="19">
        <f t="shared" si="10"/>
        <v>0</v>
      </c>
      <c r="Z26" s="19"/>
      <c r="AA26" s="19"/>
      <c r="AB26" s="19">
        <f t="shared" si="11"/>
        <v>0</v>
      </c>
      <c r="AC26" s="19">
        <f t="shared" si="11"/>
        <v>0</v>
      </c>
      <c r="AD26" s="19">
        <f t="shared" si="11"/>
        <v>0</v>
      </c>
      <c r="AE26" s="19">
        <f t="shared" si="11"/>
        <v>0</v>
      </c>
      <c r="AF26" s="19">
        <f t="shared" si="11"/>
        <v>0</v>
      </c>
      <c r="AG26" s="19">
        <f t="shared" si="11"/>
        <v>0</v>
      </c>
      <c r="AH26" s="38">
        <f t="shared" si="11"/>
        <v>8.4540000000000006</v>
      </c>
      <c r="AI26" s="38">
        <f t="shared" si="11"/>
        <v>0</v>
      </c>
      <c r="AJ26" s="38">
        <f t="shared" si="11"/>
        <v>0</v>
      </c>
      <c r="AK26" s="38">
        <f t="shared" si="11"/>
        <v>0</v>
      </c>
    </row>
    <row r="27" spans="1:40" s="23" customFormat="1" x14ac:dyDescent="0.25">
      <c r="A27" s="20" t="s">
        <v>65</v>
      </c>
      <c r="B27" s="21" t="s">
        <v>66</v>
      </c>
      <c r="C27" s="22" t="s">
        <v>54</v>
      </c>
      <c r="D27" s="22">
        <f t="shared" ref="D27:Y27" si="12">D28+D57+D96+D99+D106+D107</f>
        <v>0</v>
      </c>
      <c r="E27" s="22">
        <f t="shared" si="12"/>
        <v>0</v>
      </c>
      <c r="F27" s="22">
        <f t="shared" si="12"/>
        <v>0</v>
      </c>
      <c r="G27" s="22">
        <f t="shared" si="12"/>
        <v>0</v>
      </c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si="12"/>
        <v>0</v>
      </c>
      <c r="Q27" s="22">
        <f t="shared" si="12"/>
        <v>0</v>
      </c>
      <c r="R27" s="22">
        <f t="shared" si="12"/>
        <v>0</v>
      </c>
      <c r="S27" s="22">
        <f t="shared" si="12"/>
        <v>0</v>
      </c>
      <c r="T27" s="22">
        <f t="shared" si="12"/>
        <v>0</v>
      </c>
      <c r="U27" s="22">
        <f t="shared" si="12"/>
        <v>0</v>
      </c>
      <c r="V27" s="22">
        <f t="shared" si="12"/>
        <v>0</v>
      </c>
      <c r="W27" s="22">
        <f t="shared" si="12"/>
        <v>0</v>
      </c>
      <c r="X27" s="22">
        <f t="shared" si="12"/>
        <v>9</v>
      </c>
      <c r="Y27" s="22">
        <f t="shared" si="12"/>
        <v>0</v>
      </c>
      <c r="Z27" s="22"/>
      <c r="AA27" s="22"/>
      <c r="AB27" s="22">
        <f t="shared" ref="AB27:AK27" si="13">AB28+AB57+AB96+AB99+AB106+AB107</f>
        <v>0</v>
      </c>
      <c r="AC27" s="22">
        <f t="shared" si="13"/>
        <v>0</v>
      </c>
      <c r="AD27" s="22">
        <f t="shared" si="13"/>
        <v>0</v>
      </c>
      <c r="AE27" s="22">
        <f t="shared" si="13"/>
        <v>0</v>
      </c>
      <c r="AF27" s="22">
        <f t="shared" si="13"/>
        <v>0</v>
      </c>
      <c r="AG27" s="22">
        <f t="shared" si="13"/>
        <v>0</v>
      </c>
      <c r="AH27" s="41">
        <f t="shared" si="13"/>
        <v>1468.0659999999998</v>
      </c>
      <c r="AI27" s="41">
        <f t="shared" si="13"/>
        <v>0</v>
      </c>
      <c r="AJ27" s="41">
        <f t="shared" si="13"/>
        <v>0</v>
      </c>
      <c r="AK27" s="41">
        <f t="shared" si="13"/>
        <v>0</v>
      </c>
      <c r="AL27" s="4"/>
    </row>
    <row r="28" spans="1:40" ht="30" x14ac:dyDescent="0.25">
      <c r="A28" s="24" t="s">
        <v>67</v>
      </c>
      <c r="B28" s="25" t="s">
        <v>68</v>
      </c>
      <c r="C28" s="26" t="s">
        <v>54</v>
      </c>
      <c r="D28" s="26">
        <f t="shared" ref="D28:Y28" si="14">D29+D33+D36+D45</f>
        <v>0</v>
      </c>
      <c r="E28" s="26">
        <f t="shared" si="14"/>
        <v>0</v>
      </c>
      <c r="F28" s="26">
        <f t="shared" si="14"/>
        <v>0</v>
      </c>
      <c r="G28" s="26">
        <f t="shared" si="14"/>
        <v>0</v>
      </c>
      <c r="H28" s="26">
        <f t="shared" si="14"/>
        <v>0</v>
      </c>
      <c r="I28" s="26">
        <f t="shared" si="14"/>
        <v>0</v>
      </c>
      <c r="J28" s="26">
        <f t="shared" si="14"/>
        <v>0</v>
      </c>
      <c r="K28" s="26">
        <f t="shared" si="14"/>
        <v>0</v>
      </c>
      <c r="L28" s="26">
        <f t="shared" si="14"/>
        <v>0</v>
      </c>
      <c r="M28" s="26">
        <f t="shared" si="14"/>
        <v>0</v>
      </c>
      <c r="N28" s="26">
        <f t="shared" si="14"/>
        <v>0</v>
      </c>
      <c r="O28" s="26">
        <f t="shared" si="14"/>
        <v>0</v>
      </c>
      <c r="P28" s="26">
        <f t="shared" si="14"/>
        <v>0</v>
      </c>
      <c r="Q28" s="26">
        <f t="shared" si="14"/>
        <v>0</v>
      </c>
      <c r="R28" s="26">
        <f t="shared" si="14"/>
        <v>0</v>
      </c>
      <c r="S28" s="26">
        <f t="shared" si="14"/>
        <v>0</v>
      </c>
      <c r="T28" s="26">
        <f t="shared" si="14"/>
        <v>0</v>
      </c>
      <c r="U28" s="26">
        <f t="shared" si="14"/>
        <v>0</v>
      </c>
      <c r="V28" s="26">
        <f t="shared" si="14"/>
        <v>0</v>
      </c>
      <c r="W28" s="26">
        <f t="shared" si="14"/>
        <v>0</v>
      </c>
      <c r="X28" s="26">
        <f t="shared" si="14"/>
        <v>0</v>
      </c>
      <c r="Y28" s="26">
        <f t="shared" si="14"/>
        <v>0</v>
      </c>
      <c r="Z28" s="26"/>
      <c r="AA28" s="26"/>
      <c r="AB28" s="26">
        <f t="shared" ref="AB28:AK28" si="15">AB29+AB33+AB36+AB45</f>
        <v>0</v>
      </c>
      <c r="AC28" s="26">
        <f t="shared" si="15"/>
        <v>0</v>
      </c>
      <c r="AD28" s="26">
        <f t="shared" si="15"/>
        <v>0</v>
      </c>
      <c r="AE28" s="26">
        <f t="shared" si="15"/>
        <v>0</v>
      </c>
      <c r="AF28" s="26">
        <f t="shared" si="15"/>
        <v>0</v>
      </c>
      <c r="AG28" s="26">
        <f t="shared" si="15"/>
        <v>0</v>
      </c>
      <c r="AH28" s="42">
        <f>AH29+AH33+AH36+AH45</f>
        <v>1447.5529999999999</v>
      </c>
      <c r="AI28" s="42">
        <f>AI29+AI33+AI36+AI45</f>
        <v>0</v>
      </c>
      <c r="AJ28" s="42">
        <f t="shared" si="15"/>
        <v>0</v>
      </c>
      <c r="AK28" s="42">
        <f t="shared" si="15"/>
        <v>0</v>
      </c>
    </row>
    <row r="29" spans="1:40" ht="42.75" hidden="1" x14ac:dyDescent="0.25">
      <c r="A29" s="20" t="s">
        <v>69</v>
      </c>
      <c r="B29" s="21" t="s">
        <v>70</v>
      </c>
      <c r="C29" s="22" t="s">
        <v>54</v>
      </c>
      <c r="D29" s="22">
        <f t="shared" ref="D29:Y29" si="16">D30+D31+D32</f>
        <v>0</v>
      </c>
      <c r="E29" s="22">
        <f t="shared" si="16"/>
        <v>0</v>
      </c>
      <c r="F29" s="22">
        <f t="shared" si="16"/>
        <v>0</v>
      </c>
      <c r="G29" s="22">
        <f t="shared" si="16"/>
        <v>0</v>
      </c>
      <c r="H29" s="22">
        <f t="shared" si="16"/>
        <v>0</v>
      </c>
      <c r="I29" s="22">
        <f t="shared" si="16"/>
        <v>0</v>
      </c>
      <c r="J29" s="22">
        <f t="shared" si="16"/>
        <v>0</v>
      </c>
      <c r="K29" s="22">
        <f t="shared" si="16"/>
        <v>0</v>
      </c>
      <c r="L29" s="22">
        <f t="shared" si="16"/>
        <v>0</v>
      </c>
      <c r="M29" s="22">
        <f t="shared" si="16"/>
        <v>0</v>
      </c>
      <c r="N29" s="22">
        <f t="shared" si="16"/>
        <v>0</v>
      </c>
      <c r="O29" s="22">
        <f t="shared" si="16"/>
        <v>0</v>
      </c>
      <c r="P29" s="22">
        <f t="shared" si="16"/>
        <v>0</v>
      </c>
      <c r="Q29" s="22">
        <f t="shared" si="16"/>
        <v>0</v>
      </c>
      <c r="R29" s="22">
        <f t="shared" si="16"/>
        <v>0</v>
      </c>
      <c r="S29" s="22">
        <f t="shared" si="16"/>
        <v>0</v>
      </c>
      <c r="T29" s="22">
        <f t="shared" si="16"/>
        <v>0</v>
      </c>
      <c r="U29" s="22">
        <f t="shared" si="16"/>
        <v>0</v>
      </c>
      <c r="V29" s="22">
        <f t="shared" si="16"/>
        <v>0</v>
      </c>
      <c r="W29" s="22">
        <f t="shared" si="16"/>
        <v>0</v>
      </c>
      <c r="X29" s="22">
        <f t="shared" si="16"/>
        <v>0</v>
      </c>
      <c r="Y29" s="22">
        <f t="shared" si="16"/>
        <v>0</v>
      </c>
      <c r="Z29" s="22"/>
      <c r="AA29" s="22"/>
      <c r="AB29" s="22">
        <f t="shared" ref="AB29:AK29" si="17">AB30+AB31+AB32</f>
        <v>0</v>
      </c>
      <c r="AC29" s="22">
        <f t="shared" si="17"/>
        <v>0</v>
      </c>
      <c r="AD29" s="22">
        <f t="shared" si="17"/>
        <v>0</v>
      </c>
      <c r="AE29" s="22">
        <f t="shared" si="17"/>
        <v>0</v>
      </c>
      <c r="AF29" s="22">
        <f t="shared" si="17"/>
        <v>0</v>
      </c>
      <c r="AG29" s="22">
        <f t="shared" si="17"/>
        <v>0</v>
      </c>
      <c r="AH29" s="41">
        <f t="shared" si="17"/>
        <v>0</v>
      </c>
      <c r="AI29" s="41">
        <f t="shared" si="17"/>
        <v>0</v>
      </c>
      <c r="AJ29" s="41">
        <f t="shared" si="17"/>
        <v>0</v>
      </c>
      <c r="AK29" s="41">
        <f t="shared" si="17"/>
        <v>0</v>
      </c>
    </row>
    <row r="30" spans="1:40" ht="60" hidden="1" x14ac:dyDescent="0.25">
      <c r="A30" s="27" t="s">
        <v>71</v>
      </c>
      <c r="B30" s="11" t="s">
        <v>72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7"/>
      <c r="AI30" s="43"/>
      <c r="AJ30" s="43"/>
      <c r="AK30" s="43"/>
    </row>
    <row r="31" spans="1:40" ht="60" hidden="1" x14ac:dyDescent="0.25">
      <c r="A31" s="27" t="s">
        <v>73</v>
      </c>
      <c r="B31" s="11" t="s">
        <v>74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7"/>
      <c r="AI31" s="43"/>
      <c r="AJ31" s="43"/>
      <c r="AK31" s="43"/>
    </row>
    <row r="32" spans="1:40" ht="45" hidden="1" x14ac:dyDescent="0.25">
      <c r="A32" s="27" t="s">
        <v>75</v>
      </c>
      <c r="B32" s="11" t="s">
        <v>76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7"/>
      <c r="AI32" s="43"/>
      <c r="AJ32" s="43"/>
      <c r="AK32" s="43"/>
    </row>
    <row r="33" spans="1:37" ht="42.75" hidden="1" x14ac:dyDescent="0.25">
      <c r="A33" s="20" t="s">
        <v>77</v>
      </c>
      <c r="B33" s="21" t="s">
        <v>78</v>
      </c>
      <c r="C33" s="22" t="s">
        <v>54</v>
      </c>
      <c r="D33" s="22">
        <f t="shared" ref="D33:Y33" si="18">D34+D35</f>
        <v>0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8"/>
        <v>0</v>
      </c>
      <c r="K33" s="22">
        <f t="shared" si="18"/>
        <v>0</v>
      </c>
      <c r="L33" s="22">
        <f t="shared" si="18"/>
        <v>0</v>
      </c>
      <c r="M33" s="22">
        <f t="shared" si="18"/>
        <v>0</v>
      </c>
      <c r="N33" s="22">
        <f t="shared" si="18"/>
        <v>0</v>
      </c>
      <c r="O33" s="22">
        <f t="shared" si="18"/>
        <v>0</v>
      </c>
      <c r="P33" s="22">
        <f t="shared" si="18"/>
        <v>0</v>
      </c>
      <c r="Q33" s="22">
        <f t="shared" si="18"/>
        <v>0</v>
      </c>
      <c r="R33" s="22">
        <f t="shared" si="18"/>
        <v>0</v>
      </c>
      <c r="S33" s="22">
        <f t="shared" si="18"/>
        <v>0</v>
      </c>
      <c r="T33" s="22">
        <f t="shared" si="18"/>
        <v>0</v>
      </c>
      <c r="U33" s="22">
        <f t="shared" si="18"/>
        <v>0</v>
      </c>
      <c r="V33" s="22">
        <f t="shared" si="18"/>
        <v>0</v>
      </c>
      <c r="W33" s="22">
        <f t="shared" si="18"/>
        <v>0</v>
      </c>
      <c r="X33" s="22">
        <f t="shared" si="18"/>
        <v>0</v>
      </c>
      <c r="Y33" s="22">
        <f t="shared" si="18"/>
        <v>0</v>
      </c>
      <c r="Z33" s="22"/>
      <c r="AA33" s="22"/>
      <c r="AB33" s="22">
        <f t="shared" ref="AB33:AK33" si="19">AB34+AB35</f>
        <v>0</v>
      </c>
      <c r="AC33" s="22">
        <f t="shared" si="19"/>
        <v>0</v>
      </c>
      <c r="AD33" s="22">
        <f t="shared" si="19"/>
        <v>0</v>
      </c>
      <c r="AE33" s="22">
        <f t="shared" si="19"/>
        <v>0</v>
      </c>
      <c r="AF33" s="22">
        <f t="shared" si="19"/>
        <v>0</v>
      </c>
      <c r="AG33" s="22">
        <f t="shared" si="19"/>
        <v>0</v>
      </c>
      <c r="AH33" s="41">
        <f t="shared" si="19"/>
        <v>0</v>
      </c>
      <c r="AI33" s="41">
        <f t="shared" si="19"/>
        <v>0</v>
      </c>
      <c r="AJ33" s="41">
        <f t="shared" si="19"/>
        <v>0</v>
      </c>
      <c r="AK33" s="41">
        <f t="shared" si="19"/>
        <v>0</v>
      </c>
    </row>
    <row r="34" spans="1:37" ht="60" hidden="1" x14ac:dyDescent="0.25">
      <c r="A34" s="27" t="s">
        <v>79</v>
      </c>
      <c r="B34" s="11" t="s">
        <v>80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7"/>
      <c r="AI34" s="43"/>
      <c r="AJ34" s="43"/>
      <c r="AK34" s="43"/>
    </row>
    <row r="35" spans="1:37" ht="45" hidden="1" x14ac:dyDescent="0.25">
      <c r="A35" s="27" t="s">
        <v>81</v>
      </c>
      <c r="B35" s="11" t="s">
        <v>82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37"/>
      <c r="AI35" s="43"/>
      <c r="AJ35" s="43"/>
      <c r="AK35" s="43"/>
    </row>
    <row r="36" spans="1:37" ht="42.75" hidden="1" x14ac:dyDescent="0.25">
      <c r="A36" s="20" t="s">
        <v>83</v>
      </c>
      <c r="B36" s="21" t="s">
        <v>84</v>
      </c>
      <c r="C36" s="22" t="s">
        <v>54</v>
      </c>
      <c r="D36" s="22">
        <f t="shared" ref="D36:Y36" si="20">D37+D38+D39+D42+D43+D44</f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0</v>
      </c>
      <c r="V36" s="22">
        <f t="shared" si="20"/>
        <v>0</v>
      </c>
      <c r="W36" s="22">
        <f t="shared" si="20"/>
        <v>0</v>
      </c>
      <c r="X36" s="22">
        <f t="shared" si="20"/>
        <v>0</v>
      </c>
      <c r="Y36" s="22">
        <f t="shared" si="20"/>
        <v>0</v>
      </c>
      <c r="Z36" s="22"/>
      <c r="AA36" s="22"/>
      <c r="AB36" s="22">
        <f t="shared" ref="AB36:AK36" si="21">AB37+AB38+AB39+AB42+AB43+AB44</f>
        <v>0</v>
      </c>
      <c r="AC36" s="22">
        <f t="shared" si="21"/>
        <v>0</v>
      </c>
      <c r="AD36" s="22">
        <f t="shared" si="21"/>
        <v>0</v>
      </c>
      <c r="AE36" s="22">
        <f t="shared" si="21"/>
        <v>0</v>
      </c>
      <c r="AF36" s="22">
        <f t="shared" si="21"/>
        <v>0</v>
      </c>
      <c r="AG36" s="22">
        <f t="shared" si="21"/>
        <v>0</v>
      </c>
      <c r="AH36" s="41">
        <f t="shared" si="21"/>
        <v>0</v>
      </c>
      <c r="AI36" s="41">
        <f t="shared" si="21"/>
        <v>0</v>
      </c>
      <c r="AJ36" s="41">
        <f t="shared" si="21"/>
        <v>0</v>
      </c>
      <c r="AK36" s="41">
        <f t="shared" si="21"/>
        <v>0</v>
      </c>
    </row>
    <row r="37" spans="1:37" ht="30" hidden="1" x14ac:dyDescent="0.25">
      <c r="A37" s="27" t="s">
        <v>85</v>
      </c>
      <c r="B37" s="11" t="s">
        <v>86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7"/>
      <c r="AI37" s="43"/>
      <c r="AJ37" s="43"/>
      <c r="AK37" s="43"/>
    </row>
    <row r="38" spans="1:37" ht="90" hidden="1" x14ac:dyDescent="0.25">
      <c r="A38" s="27" t="s">
        <v>85</v>
      </c>
      <c r="B38" s="11" t="s">
        <v>87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7"/>
      <c r="AI38" s="43"/>
      <c r="AJ38" s="43"/>
      <c r="AK38" s="43"/>
    </row>
    <row r="39" spans="1:37" ht="75" hidden="1" x14ac:dyDescent="0.25">
      <c r="A39" s="27" t="s">
        <v>85</v>
      </c>
      <c r="B39" s="11" t="s">
        <v>88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7"/>
      <c r="AI39" s="43"/>
      <c r="AJ39" s="43"/>
      <c r="AK39" s="43"/>
    </row>
    <row r="40" spans="1:37" ht="90" hidden="1" x14ac:dyDescent="0.25">
      <c r="A40" s="27" t="s">
        <v>85</v>
      </c>
      <c r="B40" s="11" t="s">
        <v>89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7"/>
      <c r="AI40" s="43"/>
      <c r="AJ40" s="43"/>
      <c r="AK40" s="43"/>
    </row>
    <row r="41" spans="1:37" ht="30" hidden="1" x14ac:dyDescent="0.25">
      <c r="A41" s="27" t="s">
        <v>90</v>
      </c>
      <c r="B41" s="11" t="s">
        <v>86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7"/>
      <c r="AI41" s="43"/>
      <c r="AJ41" s="43"/>
      <c r="AK41" s="43"/>
    </row>
    <row r="42" spans="1:37" ht="90" hidden="1" x14ac:dyDescent="0.25">
      <c r="A42" s="27" t="s">
        <v>90</v>
      </c>
      <c r="B42" s="11" t="s">
        <v>87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7"/>
      <c r="AI42" s="43"/>
      <c r="AJ42" s="43"/>
      <c r="AK42" s="43"/>
    </row>
    <row r="43" spans="1:37" ht="75" hidden="1" x14ac:dyDescent="0.25">
      <c r="A43" s="27" t="s">
        <v>90</v>
      </c>
      <c r="B43" s="11" t="s">
        <v>88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7"/>
      <c r="AI43" s="43"/>
      <c r="AJ43" s="43"/>
      <c r="AK43" s="43"/>
    </row>
    <row r="44" spans="1:37" ht="90" hidden="1" x14ac:dyDescent="0.25">
      <c r="A44" s="27" t="s">
        <v>91</v>
      </c>
      <c r="B44" s="31" t="s">
        <v>92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7"/>
      <c r="AI44" s="37"/>
      <c r="AJ44" s="37"/>
      <c r="AK44" s="43"/>
    </row>
    <row r="45" spans="1:37" ht="85.5" x14ac:dyDescent="0.25">
      <c r="A45" s="20" t="s">
        <v>93</v>
      </c>
      <c r="B45" s="21" t="s">
        <v>94</v>
      </c>
      <c r="C45" s="22" t="s">
        <v>54</v>
      </c>
      <c r="D45" s="22">
        <f t="shared" ref="D45:Y45" si="22">D46+D55</f>
        <v>0</v>
      </c>
      <c r="E45" s="22">
        <f t="shared" si="22"/>
        <v>0</v>
      </c>
      <c r="F45" s="22">
        <f t="shared" si="22"/>
        <v>0</v>
      </c>
      <c r="G45" s="22">
        <f t="shared" si="22"/>
        <v>0</v>
      </c>
      <c r="H45" s="22">
        <f t="shared" si="22"/>
        <v>0</v>
      </c>
      <c r="I45" s="22">
        <f t="shared" si="22"/>
        <v>0</v>
      </c>
      <c r="J45" s="22">
        <f t="shared" si="22"/>
        <v>0</v>
      </c>
      <c r="K45" s="22">
        <f t="shared" si="22"/>
        <v>0</v>
      </c>
      <c r="L45" s="22">
        <f t="shared" si="22"/>
        <v>0</v>
      </c>
      <c r="M45" s="22">
        <f t="shared" si="22"/>
        <v>0</v>
      </c>
      <c r="N45" s="22">
        <f t="shared" si="22"/>
        <v>0</v>
      </c>
      <c r="O45" s="22">
        <f t="shared" si="22"/>
        <v>0</v>
      </c>
      <c r="P45" s="22">
        <f t="shared" si="22"/>
        <v>0</v>
      </c>
      <c r="Q45" s="22">
        <f t="shared" si="22"/>
        <v>0</v>
      </c>
      <c r="R45" s="22">
        <f t="shared" si="22"/>
        <v>0</v>
      </c>
      <c r="S45" s="22">
        <f t="shared" si="22"/>
        <v>0</v>
      </c>
      <c r="T45" s="22">
        <f t="shared" si="22"/>
        <v>0</v>
      </c>
      <c r="U45" s="22">
        <f t="shared" si="22"/>
        <v>0</v>
      </c>
      <c r="V45" s="22">
        <f t="shared" si="22"/>
        <v>0</v>
      </c>
      <c r="W45" s="22">
        <f t="shared" si="22"/>
        <v>0</v>
      </c>
      <c r="X45" s="22">
        <f t="shared" si="22"/>
        <v>0</v>
      </c>
      <c r="Y45" s="22">
        <f t="shared" si="22"/>
        <v>0</v>
      </c>
      <c r="Z45" s="22"/>
      <c r="AA45" s="22"/>
      <c r="AB45" s="22">
        <f t="shared" ref="AB45:AK45" si="23">AB46+AB55</f>
        <v>0</v>
      </c>
      <c r="AC45" s="22">
        <f t="shared" si="23"/>
        <v>0</v>
      </c>
      <c r="AD45" s="22">
        <f t="shared" si="23"/>
        <v>0</v>
      </c>
      <c r="AE45" s="22">
        <f t="shared" si="23"/>
        <v>0</v>
      </c>
      <c r="AF45" s="22">
        <f t="shared" si="23"/>
        <v>0</v>
      </c>
      <c r="AG45" s="22">
        <f t="shared" si="23"/>
        <v>0</v>
      </c>
      <c r="AH45" s="41">
        <f t="shared" si="23"/>
        <v>1447.5529999999999</v>
      </c>
      <c r="AI45" s="41">
        <f t="shared" si="23"/>
        <v>0</v>
      </c>
      <c r="AJ45" s="41">
        <f>AJ46+AJ55</f>
        <v>0</v>
      </c>
      <c r="AK45" s="41">
        <f t="shared" si="23"/>
        <v>0</v>
      </c>
    </row>
    <row r="46" spans="1:37" ht="60" x14ac:dyDescent="0.25">
      <c r="A46" s="17" t="s">
        <v>95</v>
      </c>
      <c r="B46" s="18" t="s">
        <v>96</v>
      </c>
      <c r="C46" s="19" t="s">
        <v>54</v>
      </c>
      <c r="D46" s="19">
        <f t="shared" ref="D46:Y46" si="24">SUM(D51:D54)</f>
        <v>0</v>
      </c>
      <c r="E46" s="19">
        <f t="shared" si="24"/>
        <v>0</v>
      </c>
      <c r="F46" s="19">
        <f t="shared" si="24"/>
        <v>0</v>
      </c>
      <c r="G46" s="19">
        <f t="shared" si="24"/>
        <v>0</v>
      </c>
      <c r="H46" s="19">
        <f t="shared" si="24"/>
        <v>0</v>
      </c>
      <c r="I46" s="19">
        <f t="shared" si="24"/>
        <v>0</v>
      </c>
      <c r="J46" s="19">
        <f t="shared" si="24"/>
        <v>0</v>
      </c>
      <c r="K46" s="19">
        <f t="shared" si="24"/>
        <v>0</v>
      </c>
      <c r="L46" s="19">
        <f t="shared" si="24"/>
        <v>0</v>
      </c>
      <c r="M46" s="19">
        <f t="shared" si="24"/>
        <v>0</v>
      </c>
      <c r="N46" s="19">
        <f t="shared" si="24"/>
        <v>0</v>
      </c>
      <c r="O46" s="19">
        <f t="shared" si="24"/>
        <v>0</v>
      </c>
      <c r="P46" s="19">
        <f t="shared" si="24"/>
        <v>0</v>
      </c>
      <c r="Q46" s="19">
        <f t="shared" si="24"/>
        <v>0</v>
      </c>
      <c r="R46" s="19">
        <f t="shared" si="24"/>
        <v>0</v>
      </c>
      <c r="S46" s="19">
        <f t="shared" si="24"/>
        <v>0</v>
      </c>
      <c r="T46" s="19">
        <f t="shared" si="24"/>
        <v>0</v>
      </c>
      <c r="U46" s="19">
        <f t="shared" si="24"/>
        <v>0</v>
      </c>
      <c r="V46" s="19">
        <f t="shared" si="24"/>
        <v>0</v>
      </c>
      <c r="W46" s="19">
        <f t="shared" si="24"/>
        <v>0</v>
      </c>
      <c r="X46" s="19">
        <f t="shared" si="24"/>
        <v>0</v>
      </c>
      <c r="Y46" s="19">
        <f t="shared" si="24"/>
        <v>0</v>
      </c>
      <c r="Z46" s="19"/>
      <c r="AA46" s="19"/>
      <c r="AB46" s="19">
        <f t="shared" ref="AB46:AK46" si="25">SUM(AB51:AB54)</f>
        <v>0</v>
      </c>
      <c r="AC46" s="19">
        <f t="shared" si="25"/>
        <v>0</v>
      </c>
      <c r="AD46" s="19">
        <f t="shared" si="25"/>
        <v>0</v>
      </c>
      <c r="AE46" s="19">
        <f t="shared" si="25"/>
        <v>0</v>
      </c>
      <c r="AF46" s="19">
        <f t="shared" si="25"/>
        <v>0</v>
      </c>
      <c r="AG46" s="19">
        <f t="shared" si="25"/>
        <v>0</v>
      </c>
      <c r="AH46" s="38">
        <f>SUM(AH47:AH54)</f>
        <v>1134.212</v>
      </c>
      <c r="AI46" s="38">
        <f>SUM(AI47:AI54)</f>
        <v>0</v>
      </c>
      <c r="AJ46" s="38">
        <f>SUM(AJ47:AJ79)</f>
        <v>0</v>
      </c>
      <c r="AK46" s="38">
        <f t="shared" si="25"/>
        <v>0</v>
      </c>
    </row>
    <row r="47" spans="1:37" ht="90" x14ac:dyDescent="0.25">
      <c r="A47" s="30" t="s">
        <v>95</v>
      </c>
      <c r="B47" s="53" t="s">
        <v>97</v>
      </c>
      <c r="C47" s="32" t="s">
        <v>98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>
        <v>240.16800000000001</v>
      </c>
      <c r="AI47" s="29"/>
      <c r="AJ47" s="59"/>
      <c r="AK47" s="29"/>
    </row>
    <row r="48" spans="1:37" ht="75" x14ac:dyDescent="0.25">
      <c r="A48" s="30" t="s">
        <v>95</v>
      </c>
      <c r="B48" s="53" t="s">
        <v>241</v>
      </c>
      <c r="C48" s="32" t="s">
        <v>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>
        <v>208.988</v>
      </c>
      <c r="AI48" s="29"/>
      <c r="AJ48" s="59"/>
      <c r="AK48" s="29"/>
    </row>
    <row r="49" spans="1:38" ht="75" x14ac:dyDescent="0.25">
      <c r="A49" s="30" t="s">
        <v>95</v>
      </c>
      <c r="B49" s="53" t="s">
        <v>100</v>
      </c>
      <c r="C49" s="32" t="s">
        <v>101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>
        <v>128.24100000000001</v>
      </c>
      <c r="AI49" s="29"/>
      <c r="AJ49" s="59"/>
      <c r="AK49" s="29"/>
    </row>
    <row r="50" spans="1:38" ht="60" x14ac:dyDescent="0.25">
      <c r="A50" s="30" t="s">
        <v>95</v>
      </c>
      <c r="B50" s="53" t="s">
        <v>102</v>
      </c>
      <c r="C50" s="32" t="s">
        <v>103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>
        <v>556.81500000000005</v>
      </c>
      <c r="AI50" s="29"/>
      <c r="AJ50" s="59"/>
      <c r="AK50" s="29"/>
    </row>
    <row r="51" spans="1:38" s="33" customFormat="1" ht="30" hidden="1" x14ac:dyDescent="0.25">
      <c r="A51" s="30" t="s">
        <v>95</v>
      </c>
      <c r="B51" s="31" t="s">
        <v>104</v>
      </c>
      <c r="C51" s="32" t="s">
        <v>105</v>
      </c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7">
        <v>0</v>
      </c>
      <c r="AI51" s="37"/>
      <c r="AJ51" s="60"/>
      <c r="AK51" s="37"/>
    </row>
    <row r="52" spans="1:38" s="33" customFormat="1" ht="30" hidden="1" x14ac:dyDescent="0.25">
      <c r="A52" s="30" t="s">
        <v>95</v>
      </c>
      <c r="B52" s="31" t="s">
        <v>106</v>
      </c>
      <c r="C52" s="32" t="s">
        <v>107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7">
        <v>0</v>
      </c>
      <c r="AI52" s="37"/>
      <c r="AJ52" s="60"/>
      <c r="AK52" s="37"/>
    </row>
    <row r="53" spans="1:38" s="33" customFormat="1" ht="30" hidden="1" x14ac:dyDescent="0.25">
      <c r="A53" s="30" t="s">
        <v>95</v>
      </c>
      <c r="B53" s="31" t="s">
        <v>108</v>
      </c>
      <c r="C53" s="32" t="s">
        <v>109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7">
        <v>0</v>
      </c>
      <c r="AI53" s="37"/>
      <c r="AJ53" s="60"/>
      <c r="AK53" s="37"/>
    </row>
    <row r="54" spans="1:38" s="33" customFormat="1" ht="30" hidden="1" x14ac:dyDescent="0.25">
      <c r="A54" s="30" t="s">
        <v>95</v>
      </c>
      <c r="B54" s="31" t="s">
        <v>110</v>
      </c>
      <c r="C54" s="32" t="s">
        <v>111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7">
        <v>0</v>
      </c>
      <c r="AI54" s="37"/>
      <c r="AJ54" s="60"/>
      <c r="AK54" s="37"/>
    </row>
    <row r="55" spans="1:38" ht="75" x14ac:dyDescent="0.25">
      <c r="A55" s="17" t="s">
        <v>112</v>
      </c>
      <c r="B55" s="18" t="s">
        <v>113</v>
      </c>
      <c r="C55" s="19" t="s">
        <v>54</v>
      </c>
      <c r="D55" s="19">
        <f t="shared" ref="D55:Y55" si="26">SUM(D56:D56)</f>
        <v>0</v>
      </c>
      <c r="E55" s="19">
        <f t="shared" si="26"/>
        <v>0</v>
      </c>
      <c r="F55" s="19">
        <f t="shared" si="26"/>
        <v>0</v>
      </c>
      <c r="G55" s="19">
        <f t="shared" si="26"/>
        <v>0</v>
      </c>
      <c r="H55" s="19">
        <f t="shared" si="26"/>
        <v>0</v>
      </c>
      <c r="I55" s="19">
        <f t="shared" si="26"/>
        <v>0</v>
      </c>
      <c r="J55" s="19">
        <f t="shared" si="26"/>
        <v>0</v>
      </c>
      <c r="K55" s="19">
        <f t="shared" si="26"/>
        <v>0</v>
      </c>
      <c r="L55" s="19">
        <f t="shared" si="26"/>
        <v>0</v>
      </c>
      <c r="M55" s="19">
        <f t="shared" si="26"/>
        <v>0</v>
      </c>
      <c r="N55" s="19">
        <f t="shared" si="26"/>
        <v>0</v>
      </c>
      <c r="O55" s="19">
        <f t="shared" si="26"/>
        <v>0</v>
      </c>
      <c r="P55" s="19">
        <f t="shared" si="26"/>
        <v>0</v>
      </c>
      <c r="Q55" s="19">
        <f t="shared" si="26"/>
        <v>0</v>
      </c>
      <c r="R55" s="19">
        <f t="shared" si="26"/>
        <v>0</v>
      </c>
      <c r="S55" s="19">
        <f t="shared" si="26"/>
        <v>0</v>
      </c>
      <c r="T55" s="19">
        <f t="shared" si="26"/>
        <v>0</v>
      </c>
      <c r="U55" s="19">
        <f t="shared" si="26"/>
        <v>0</v>
      </c>
      <c r="V55" s="19">
        <f t="shared" si="26"/>
        <v>0</v>
      </c>
      <c r="W55" s="19">
        <f t="shared" si="26"/>
        <v>0</v>
      </c>
      <c r="X55" s="19">
        <f t="shared" si="26"/>
        <v>0</v>
      </c>
      <c r="Y55" s="19">
        <f t="shared" si="26"/>
        <v>0</v>
      </c>
      <c r="Z55" s="19"/>
      <c r="AA55" s="19"/>
      <c r="AB55" s="19">
        <f t="shared" ref="AB55:AK55" si="27">SUM(AB56:AB56)</f>
        <v>0</v>
      </c>
      <c r="AC55" s="19">
        <f t="shared" si="27"/>
        <v>0</v>
      </c>
      <c r="AD55" s="19">
        <f t="shared" si="27"/>
        <v>0</v>
      </c>
      <c r="AE55" s="19">
        <f t="shared" si="27"/>
        <v>0</v>
      </c>
      <c r="AF55" s="19">
        <f t="shared" si="27"/>
        <v>0</v>
      </c>
      <c r="AG55" s="19">
        <f t="shared" si="27"/>
        <v>0</v>
      </c>
      <c r="AH55" s="38">
        <f t="shared" si="27"/>
        <v>313.34100000000001</v>
      </c>
      <c r="AI55" s="38">
        <f t="shared" si="27"/>
        <v>0</v>
      </c>
      <c r="AJ55" s="38">
        <f t="shared" si="27"/>
        <v>0</v>
      </c>
      <c r="AK55" s="38">
        <f t="shared" si="27"/>
        <v>0</v>
      </c>
    </row>
    <row r="56" spans="1:38" s="33" customFormat="1" ht="45" x14ac:dyDescent="0.25">
      <c r="A56" s="30" t="s">
        <v>112</v>
      </c>
      <c r="B56" s="53" t="s">
        <v>118</v>
      </c>
      <c r="C56" s="45" t="s">
        <v>230</v>
      </c>
      <c r="D56" s="54"/>
      <c r="E56" s="54"/>
      <c r="F56" s="45"/>
      <c r="G56" s="45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47">
        <v>313.34100000000001</v>
      </c>
      <c r="AI56" s="37">
        <v>0</v>
      </c>
      <c r="AJ56" s="37">
        <v>0</v>
      </c>
      <c r="AK56" s="37"/>
    </row>
    <row r="57" spans="1:38" ht="30" x14ac:dyDescent="0.25">
      <c r="A57" s="24" t="s">
        <v>120</v>
      </c>
      <c r="B57" s="25" t="s">
        <v>121</v>
      </c>
      <c r="C57" s="26" t="s">
        <v>54</v>
      </c>
      <c r="D57" s="26">
        <f t="shared" ref="D57:Y57" si="28">D58+D80+D84+D93</f>
        <v>0</v>
      </c>
      <c r="E57" s="26">
        <f t="shared" si="28"/>
        <v>0</v>
      </c>
      <c r="F57" s="26">
        <f t="shared" si="28"/>
        <v>0</v>
      </c>
      <c r="G57" s="26">
        <f t="shared" si="28"/>
        <v>0</v>
      </c>
      <c r="H57" s="26">
        <f t="shared" si="28"/>
        <v>0</v>
      </c>
      <c r="I57" s="26">
        <f t="shared" si="28"/>
        <v>0</v>
      </c>
      <c r="J57" s="26">
        <f t="shared" si="28"/>
        <v>0</v>
      </c>
      <c r="K57" s="26">
        <f t="shared" si="28"/>
        <v>0</v>
      </c>
      <c r="L57" s="26">
        <f t="shared" si="28"/>
        <v>0</v>
      </c>
      <c r="M57" s="26">
        <f t="shared" si="28"/>
        <v>0</v>
      </c>
      <c r="N57" s="26">
        <f t="shared" si="28"/>
        <v>0</v>
      </c>
      <c r="O57" s="26">
        <f t="shared" si="28"/>
        <v>0</v>
      </c>
      <c r="P57" s="26">
        <f t="shared" si="28"/>
        <v>0</v>
      </c>
      <c r="Q57" s="26">
        <f t="shared" si="28"/>
        <v>0</v>
      </c>
      <c r="R57" s="26">
        <f t="shared" si="28"/>
        <v>0</v>
      </c>
      <c r="S57" s="26">
        <f t="shared" si="28"/>
        <v>0</v>
      </c>
      <c r="T57" s="26">
        <f t="shared" si="28"/>
        <v>0</v>
      </c>
      <c r="U57" s="26">
        <f t="shared" si="28"/>
        <v>0</v>
      </c>
      <c r="V57" s="26">
        <f t="shared" si="28"/>
        <v>0</v>
      </c>
      <c r="W57" s="26">
        <f t="shared" si="28"/>
        <v>0</v>
      </c>
      <c r="X57" s="26">
        <f t="shared" si="28"/>
        <v>9</v>
      </c>
      <c r="Y57" s="26">
        <f t="shared" si="28"/>
        <v>0</v>
      </c>
      <c r="Z57" s="26"/>
      <c r="AA57" s="26"/>
      <c r="AB57" s="26">
        <f t="shared" ref="AB57:AK57" si="29">AB58+AB80+AB84+AB93</f>
        <v>0</v>
      </c>
      <c r="AC57" s="26">
        <f t="shared" si="29"/>
        <v>0</v>
      </c>
      <c r="AD57" s="26">
        <f t="shared" si="29"/>
        <v>0</v>
      </c>
      <c r="AE57" s="26">
        <f t="shared" si="29"/>
        <v>0</v>
      </c>
      <c r="AF57" s="26">
        <f t="shared" si="29"/>
        <v>0</v>
      </c>
      <c r="AG57" s="26">
        <f t="shared" si="29"/>
        <v>0</v>
      </c>
      <c r="AH57" s="42">
        <f t="shared" si="29"/>
        <v>12.059000000000001</v>
      </c>
      <c r="AI57" s="42">
        <f t="shared" si="29"/>
        <v>0</v>
      </c>
      <c r="AJ57" s="42">
        <f>AJ58+AJ80+AJ84+AJ93</f>
        <v>0</v>
      </c>
      <c r="AK57" s="42">
        <f t="shared" si="29"/>
        <v>0</v>
      </c>
    </row>
    <row r="58" spans="1:38" ht="60" x14ac:dyDescent="0.25">
      <c r="A58" s="17" t="s">
        <v>122</v>
      </c>
      <c r="B58" s="18" t="s">
        <v>123</v>
      </c>
      <c r="C58" s="19" t="s">
        <v>54</v>
      </c>
      <c r="D58" s="29">
        <f t="shared" ref="D58:AG58" si="30">D59+D61</f>
        <v>0</v>
      </c>
      <c r="E58" s="29">
        <f t="shared" si="30"/>
        <v>0</v>
      </c>
      <c r="F58" s="29">
        <f t="shared" si="30"/>
        <v>0</v>
      </c>
      <c r="G58" s="29">
        <f>G59+G61</f>
        <v>0</v>
      </c>
      <c r="H58" s="29">
        <f t="shared" si="30"/>
        <v>0</v>
      </c>
      <c r="I58" s="29">
        <f t="shared" si="30"/>
        <v>0</v>
      </c>
      <c r="J58" s="29">
        <f t="shared" si="30"/>
        <v>0</v>
      </c>
      <c r="K58" s="29">
        <f t="shared" si="30"/>
        <v>0</v>
      </c>
      <c r="L58" s="29">
        <f t="shared" si="30"/>
        <v>0</v>
      </c>
      <c r="M58" s="29">
        <f t="shared" si="30"/>
        <v>0</v>
      </c>
      <c r="N58" s="29">
        <f t="shared" si="30"/>
        <v>0</v>
      </c>
      <c r="O58" s="29">
        <f t="shared" si="30"/>
        <v>0</v>
      </c>
      <c r="P58" s="29">
        <f t="shared" si="30"/>
        <v>0</v>
      </c>
      <c r="Q58" s="29">
        <f t="shared" si="30"/>
        <v>0</v>
      </c>
      <c r="R58" s="29">
        <f t="shared" si="30"/>
        <v>0</v>
      </c>
      <c r="S58" s="29">
        <f t="shared" si="30"/>
        <v>0</v>
      </c>
      <c r="T58" s="29">
        <f t="shared" si="30"/>
        <v>0</v>
      </c>
      <c r="U58" s="29">
        <f t="shared" si="30"/>
        <v>0</v>
      </c>
      <c r="V58" s="29">
        <f t="shared" si="30"/>
        <v>0</v>
      </c>
      <c r="W58" s="29">
        <f t="shared" si="30"/>
        <v>0</v>
      </c>
      <c r="X58" s="29">
        <f t="shared" si="30"/>
        <v>9</v>
      </c>
      <c r="Y58" s="29">
        <f t="shared" si="30"/>
        <v>0</v>
      </c>
      <c r="Z58" s="29">
        <f t="shared" si="30"/>
        <v>1</v>
      </c>
      <c r="AA58" s="29">
        <f t="shared" si="30"/>
        <v>0</v>
      </c>
      <c r="AB58" s="29">
        <f t="shared" si="30"/>
        <v>0</v>
      </c>
      <c r="AC58" s="29">
        <f t="shared" si="30"/>
        <v>0</v>
      </c>
      <c r="AD58" s="29">
        <f t="shared" si="30"/>
        <v>0</v>
      </c>
      <c r="AE58" s="29">
        <f t="shared" si="30"/>
        <v>0</v>
      </c>
      <c r="AF58" s="29">
        <f t="shared" si="30"/>
        <v>0</v>
      </c>
      <c r="AG58" s="29">
        <f t="shared" si="30"/>
        <v>0</v>
      </c>
      <c r="AH58" s="37">
        <f>AH59+AH61</f>
        <v>12.059000000000001</v>
      </c>
      <c r="AI58" s="37">
        <v>0</v>
      </c>
      <c r="AJ58" s="37">
        <f>AJ59+AJ61</f>
        <v>0</v>
      </c>
      <c r="AK58" s="37"/>
    </row>
    <row r="59" spans="1:38" ht="30" hidden="1" x14ac:dyDescent="0.25">
      <c r="A59" s="17" t="s">
        <v>124</v>
      </c>
      <c r="B59" s="18" t="s">
        <v>125</v>
      </c>
      <c r="C59" s="19" t="s">
        <v>54</v>
      </c>
      <c r="D59" s="19">
        <f t="shared" ref="D59:AK59" si="31">SUM(D60:D60)</f>
        <v>0</v>
      </c>
      <c r="E59" s="19">
        <f t="shared" si="31"/>
        <v>0</v>
      </c>
      <c r="F59" s="19">
        <f t="shared" si="31"/>
        <v>0</v>
      </c>
      <c r="G59" s="19">
        <f t="shared" si="31"/>
        <v>0</v>
      </c>
      <c r="H59" s="19">
        <f t="shared" si="31"/>
        <v>0</v>
      </c>
      <c r="I59" s="19">
        <f t="shared" si="31"/>
        <v>0</v>
      </c>
      <c r="J59" s="19">
        <f t="shared" si="31"/>
        <v>0</v>
      </c>
      <c r="K59" s="19">
        <f t="shared" si="31"/>
        <v>0</v>
      </c>
      <c r="L59" s="19">
        <f t="shared" si="31"/>
        <v>0</v>
      </c>
      <c r="M59" s="19">
        <f t="shared" si="31"/>
        <v>0</v>
      </c>
      <c r="N59" s="19">
        <f t="shared" si="31"/>
        <v>0</v>
      </c>
      <c r="O59" s="19">
        <f t="shared" si="31"/>
        <v>0</v>
      </c>
      <c r="P59" s="19">
        <f t="shared" si="31"/>
        <v>0</v>
      </c>
      <c r="Q59" s="19">
        <f t="shared" si="31"/>
        <v>0</v>
      </c>
      <c r="R59" s="19">
        <f t="shared" si="31"/>
        <v>0</v>
      </c>
      <c r="S59" s="19">
        <f t="shared" si="31"/>
        <v>0</v>
      </c>
      <c r="T59" s="19">
        <f t="shared" si="31"/>
        <v>0</v>
      </c>
      <c r="U59" s="19">
        <f t="shared" si="31"/>
        <v>0</v>
      </c>
      <c r="V59" s="19">
        <f t="shared" si="31"/>
        <v>0</v>
      </c>
      <c r="W59" s="19">
        <f t="shared" si="31"/>
        <v>0</v>
      </c>
      <c r="X59" s="19">
        <f t="shared" si="31"/>
        <v>0</v>
      </c>
      <c r="Y59" s="19">
        <f t="shared" si="31"/>
        <v>0</v>
      </c>
      <c r="Z59" s="19">
        <f t="shared" si="31"/>
        <v>1</v>
      </c>
      <c r="AA59" s="19">
        <f t="shared" si="31"/>
        <v>0</v>
      </c>
      <c r="AB59" s="19">
        <f t="shared" si="31"/>
        <v>0</v>
      </c>
      <c r="AC59" s="19">
        <f t="shared" si="31"/>
        <v>0</v>
      </c>
      <c r="AD59" s="19">
        <f t="shared" si="31"/>
        <v>0</v>
      </c>
      <c r="AE59" s="19">
        <f t="shared" si="31"/>
        <v>0</v>
      </c>
      <c r="AF59" s="19">
        <f t="shared" si="31"/>
        <v>0</v>
      </c>
      <c r="AG59" s="19">
        <f t="shared" si="31"/>
        <v>0</v>
      </c>
      <c r="AH59" s="38">
        <f t="shared" si="31"/>
        <v>0</v>
      </c>
      <c r="AI59" s="38">
        <f>SUM(AI60:AI60)</f>
        <v>0</v>
      </c>
      <c r="AJ59" s="38">
        <f t="shared" si="31"/>
        <v>0</v>
      </c>
      <c r="AK59" s="38">
        <f t="shared" si="31"/>
        <v>0</v>
      </c>
    </row>
    <row r="60" spans="1:38" ht="45" hidden="1" x14ac:dyDescent="0.25">
      <c r="A60" s="30" t="s">
        <v>124</v>
      </c>
      <c r="B60" s="53" t="s">
        <v>128</v>
      </c>
      <c r="C60" s="45" t="s">
        <v>114</v>
      </c>
      <c r="D60" s="29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>
        <v>1</v>
      </c>
      <c r="AA60" s="32"/>
      <c r="AB60" s="32"/>
      <c r="AC60" s="28"/>
      <c r="AD60" s="28"/>
      <c r="AE60" s="28"/>
      <c r="AF60" s="32"/>
      <c r="AG60" s="32"/>
      <c r="AH60" s="47">
        <v>0</v>
      </c>
      <c r="AI60" s="37"/>
      <c r="AJ60" s="37"/>
      <c r="AK60" s="37"/>
    </row>
    <row r="61" spans="1:38" ht="57" x14ac:dyDescent="0.25">
      <c r="A61" s="20" t="s">
        <v>131</v>
      </c>
      <c r="B61" s="21" t="s">
        <v>132</v>
      </c>
      <c r="C61" s="22" t="s">
        <v>54</v>
      </c>
      <c r="D61" s="22">
        <f t="shared" ref="D61:Y61" si="32">SUM(D62:D79)</f>
        <v>0</v>
      </c>
      <c r="E61" s="22">
        <f t="shared" si="32"/>
        <v>0</v>
      </c>
      <c r="F61" s="22">
        <f t="shared" si="32"/>
        <v>0</v>
      </c>
      <c r="G61" s="22">
        <f t="shared" si="32"/>
        <v>0</v>
      </c>
      <c r="H61" s="22">
        <f t="shared" si="32"/>
        <v>0</v>
      </c>
      <c r="I61" s="22">
        <f t="shared" si="32"/>
        <v>0</v>
      </c>
      <c r="J61" s="22">
        <f t="shared" si="32"/>
        <v>0</v>
      </c>
      <c r="K61" s="22">
        <f t="shared" si="32"/>
        <v>0</v>
      </c>
      <c r="L61" s="22">
        <f t="shared" si="32"/>
        <v>0</v>
      </c>
      <c r="M61" s="22">
        <f t="shared" si="32"/>
        <v>0</v>
      </c>
      <c r="N61" s="22">
        <f t="shared" si="32"/>
        <v>0</v>
      </c>
      <c r="O61" s="22">
        <f t="shared" si="32"/>
        <v>0</v>
      </c>
      <c r="P61" s="22">
        <f t="shared" si="32"/>
        <v>0</v>
      </c>
      <c r="Q61" s="22">
        <f t="shared" si="32"/>
        <v>0</v>
      </c>
      <c r="R61" s="22">
        <f t="shared" si="32"/>
        <v>0</v>
      </c>
      <c r="S61" s="22">
        <f t="shared" si="32"/>
        <v>0</v>
      </c>
      <c r="T61" s="22">
        <f t="shared" si="32"/>
        <v>0</v>
      </c>
      <c r="U61" s="22">
        <f t="shared" si="32"/>
        <v>0</v>
      </c>
      <c r="V61" s="22">
        <f t="shared" si="32"/>
        <v>0</v>
      </c>
      <c r="W61" s="22">
        <f t="shared" si="32"/>
        <v>0</v>
      </c>
      <c r="X61" s="22">
        <f t="shared" si="32"/>
        <v>9</v>
      </c>
      <c r="Y61" s="22">
        <f t="shared" si="32"/>
        <v>0</v>
      </c>
      <c r="Z61" s="22"/>
      <c r="AA61" s="22"/>
      <c r="AB61" s="22">
        <f t="shared" ref="AB61:AK61" si="33">SUM(AB62:AB79)</f>
        <v>0</v>
      </c>
      <c r="AC61" s="22">
        <f t="shared" si="33"/>
        <v>0</v>
      </c>
      <c r="AD61" s="22">
        <f t="shared" si="33"/>
        <v>0</v>
      </c>
      <c r="AE61" s="22">
        <f t="shared" si="33"/>
        <v>0</v>
      </c>
      <c r="AF61" s="22">
        <f t="shared" si="33"/>
        <v>0</v>
      </c>
      <c r="AG61" s="22">
        <f t="shared" si="33"/>
        <v>0</v>
      </c>
      <c r="AH61" s="46">
        <f t="shared" si="33"/>
        <v>12.059000000000001</v>
      </c>
      <c r="AI61" s="41">
        <f>SUM(AI62:AI79)</f>
        <v>0</v>
      </c>
      <c r="AJ61" s="41">
        <f>SUM(AJ62:AJ79)</f>
        <v>0</v>
      </c>
      <c r="AK61" s="41">
        <f t="shared" si="33"/>
        <v>0</v>
      </c>
    </row>
    <row r="62" spans="1:38" s="33" customFormat="1" ht="30" hidden="1" x14ac:dyDescent="0.25">
      <c r="A62" s="30" t="s">
        <v>131</v>
      </c>
      <c r="B62" s="31" t="s">
        <v>133</v>
      </c>
      <c r="C62" s="32" t="s">
        <v>115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47"/>
      <c r="AI62" s="37">
        <v>0</v>
      </c>
      <c r="AJ62" s="37"/>
      <c r="AK62" s="37"/>
    </row>
    <row r="63" spans="1:38" ht="30" x14ac:dyDescent="0.25">
      <c r="A63" s="30" t="s">
        <v>131</v>
      </c>
      <c r="B63" s="31" t="s">
        <v>135</v>
      </c>
      <c r="C63" s="32" t="s">
        <v>116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>
        <v>8</v>
      </c>
      <c r="Y63" s="32"/>
      <c r="Z63" s="32">
        <v>8</v>
      </c>
      <c r="AA63" s="32"/>
      <c r="AB63" s="32"/>
      <c r="AC63" s="32"/>
      <c r="AD63" s="32"/>
      <c r="AE63" s="32"/>
      <c r="AF63" s="32"/>
      <c r="AG63" s="32"/>
      <c r="AH63" s="47">
        <v>2.5459999999999998</v>
      </c>
      <c r="AI63" s="37">
        <v>0</v>
      </c>
      <c r="AJ63" s="37"/>
      <c r="AK63" s="37"/>
      <c r="AL63" s="33"/>
    </row>
    <row r="64" spans="1:38" ht="45" x14ac:dyDescent="0.25">
      <c r="A64" s="30" t="s">
        <v>131</v>
      </c>
      <c r="B64" s="53" t="s">
        <v>136</v>
      </c>
      <c r="C64" s="45" t="s">
        <v>117</v>
      </c>
      <c r="D64" s="54"/>
      <c r="E64" s="54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7">
        <v>0.63700000000000001</v>
      </c>
      <c r="AI64" s="37">
        <v>0</v>
      </c>
      <c r="AJ64" s="37"/>
      <c r="AK64" s="37"/>
      <c r="AL64" s="33"/>
    </row>
    <row r="65" spans="1:38" ht="45" hidden="1" x14ac:dyDescent="0.25">
      <c r="A65" s="30" t="s">
        <v>131</v>
      </c>
      <c r="B65" s="53" t="s">
        <v>137</v>
      </c>
      <c r="C65" s="45" t="s">
        <v>119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7"/>
      <c r="AI65" s="37">
        <v>0</v>
      </c>
      <c r="AJ65" s="37"/>
      <c r="AK65" s="37"/>
      <c r="AL65" s="33"/>
    </row>
    <row r="66" spans="1:38" ht="60" x14ac:dyDescent="0.25">
      <c r="A66" s="30" t="s">
        <v>131</v>
      </c>
      <c r="B66" s="53" t="s">
        <v>138</v>
      </c>
      <c r="C66" s="45" t="s">
        <v>126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7">
        <v>6.9710000000000001</v>
      </c>
      <c r="AI66" s="37">
        <v>0</v>
      </c>
      <c r="AJ66" s="37"/>
      <c r="AK66" s="37"/>
      <c r="AL66" s="33"/>
    </row>
    <row r="67" spans="1:38" ht="90" hidden="1" x14ac:dyDescent="0.25">
      <c r="A67" s="30" t="s">
        <v>131</v>
      </c>
      <c r="B67" s="53" t="s">
        <v>139</v>
      </c>
      <c r="C67" s="45" t="s">
        <v>127</v>
      </c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>
        <v>1</v>
      </c>
      <c r="Y67" s="45"/>
      <c r="Z67" s="45">
        <v>1</v>
      </c>
      <c r="AA67" s="45"/>
      <c r="AB67" s="45"/>
      <c r="AC67" s="45"/>
      <c r="AD67" s="45"/>
      <c r="AE67" s="45"/>
      <c r="AF67" s="45"/>
      <c r="AG67" s="45"/>
      <c r="AH67" s="47"/>
      <c r="AI67" s="37">
        <v>0</v>
      </c>
      <c r="AJ67" s="37"/>
      <c r="AK67" s="37"/>
    </row>
    <row r="68" spans="1:38" ht="45" hidden="1" x14ac:dyDescent="0.25">
      <c r="A68" s="30" t="s">
        <v>131</v>
      </c>
      <c r="B68" s="53" t="s">
        <v>141</v>
      </c>
      <c r="C68" s="45" t="s">
        <v>129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7"/>
      <c r="AI68" s="37">
        <v>0</v>
      </c>
      <c r="AJ68" s="37"/>
      <c r="AK68" s="37"/>
    </row>
    <row r="69" spans="1:38" ht="30" hidden="1" x14ac:dyDescent="0.25">
      <c r="A69" s="30" t="s">
        <v>131</v>
      </c>
      <c r="B69" s="53" t="s">
        <v>143</v>
      </c>
      <c r="C69" s="45" t="s">
        <v>130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7"/>
      <c r="AI69" s="37">
        <v>0</v>
      </c>
      <c r="AJ69" s="37"/>
      <c r="AK69" s="37"/>
    </row>
    <row r="70" spans="1:38" ht="60" hidden="1" x14ac:dyDescent="0.25">
      <c r="A70" s="30" t="s">
        <v>131</v>
      </c>
      <c r="B70" s="53" t="s">
        <v>146</v>
      </c>
      <c r="C70" s="45" t="s">
        <v>134</v>
      </c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56"/>
      <c r="Y70" s="45"/>
      <c r="Z70" s="45"/>
      <c r="AA70" s="45"/>
      <c r="AB70" s="45"/>
      <c r="AC70" s="45"/>
      <c r="AD70" s="45"/>
      <c r="AE70" s="45"/>
      <c r="AF70" s="45"/>
      <c r="AG70" s="45"/>
      <c r="AH70" s="47"/>
      <c r="AI70" s="37">
        <v>0</v>
      </c>
      <c r="AJ70" s="37"/>
      <c r="AK70" s="37"/>
    </row>
    <row r="71" spans="1:38" ht="45" x14ac:dyDescent="0.25">
      <c r="A71" s="30" t="s">
        <v>131</v>
      </c>
      <c r="B71" s="53" t="s">
        <v>152</v>
      </c>
      <c r="C71" s="45" t="s">
        <v>140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>
        <v>8</v>
      </c>
      <c r="AA71" s="45"/>
      <c r="AB71" s="45"/>
      <c r="AC71" s="45"/>
      <c r="AD71" s="45"/>
      <c r="AE71" s="45"/>
      <c r="AF71" s="45"/>
      <c r="AG71" s="45"/>
      <c r="AH71" s="47">
        <v>1.2050000000000001</v>
      </c>
      <c r="AI71" s="37">
        <v>0</v>
      </c>
      <c r="AJ71" s="37"/>
      <c r="AK71" s="37"/>
    </row>
    <row r="72" spans="1:38" ht="30" x14ac:dyDescent="0.25">
      <c r="A72" s="30" t="s">
        <v>131</v>
      </c>
      <c r="B72" s="53" t="s">
        <v>154</v>
      </c>
      <c r="C72" s="45" t="s">
        <v>142</v>
      </c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>
        <v>8</v>
      </c>
      <c r="AA72" s="45"/>
      <c r="AB72" s="45"/>
      <c r="AC72" s="45"/>
      <c r="AD72" s="45"/>
      <c r="AE72" s="45"/>
      <c r="AF72" s="45"/>
      <c r="AG72" s="45"/>
      <c r="AH72" s="47">
        <v>0.31900000000000001</v>
      </c>
      <c r="AI72" s="37">
        <v>0</v>
      </c>
      <c r="AJ72" s="37"/>
      <c r="AK72" s="37"/>
    </row>
    <row r="73" spans="1:38" ht="45" hidden="1" x14ac:dyDescent="0.25">
      <c r="A73" s="30" t="s">
        <v>131</v>
      </c>
      <c r="B73" s="53" t="s">
        <v>236</v>
      </c>
      <c r="C73" s="45" t="s">
        <v>144</v>
      </c>
      <c r="D73" s="54"/>
      <c r="E73" s="54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>
        <v>7</v>
      </c>
      <c r="AA73" s="45"/>
      <c r="AB73" s="45"/>
      <c r="AC73" s="45"/>
      <c r="AD73" s="45"/>
      <c r="AE73" s="45"/>
      <c r="AF73" s="45"/>
      <c r="AG73" s="45"/>
      <c r="AH73" s="47"/>
      <c r="AI73" s="37">
        <v>0</v>
      </c>
      <c r="AJ73" s="37"/>
      <c r="AK73" s="37"/>
    </row>
    <row r="74" spans="1:38" ht="45" hidden="1" x14ac:dyDescent="0.25">
      <c r="A74" s="30" t="s">
        <v>131</v>
      </c>
      <c r="B74" s="53" t="s">
        <v>237</v>
      </c>
      <c r="C74" s="45" t="s">
        <v>145</v>
      </c>
      <c r="D74" s="54"/>
      <c r="E74" s="54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>
        <v>7</v>
      </c>
      <c r="AA74" s="45"/>
      <c r="AB74" s="45"/>
      <c r="AC74" s="45"/>
      <c r="AD74" s="45"/>
      <c r="AE74" s="45"/>
      <c r="AF74" s="45"/>
      <c r="AG74" s="45"/>
      <c r="AH74" s="55"/>
      <c r="AI74" s="37">
        <v>0</v>
      </c>
      <c r="AJ74" s="37"/>
      <c r="AK74" s="37"/>
    </row>
    <row r="75" spans="1:38" ht="45" hidden="1" x14ac:dyDescent="0.25">
      <c r="A75" s="27" t="s">
        <v>131</v>
      </c>
      <c r="B75" s="53" t="s">
        <v>155</v>
      </c>
      <c r="C75" s="45" t="s">
        <v>147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7"/>
      <c r="AI75" s="37">
        <v>0</v>
      </c>
      <c r="AJ75" s="37"/>
      <c r="AK75" s="37"/>
    </row>
    <row r="76" spans="1:38" ht="45" x14ac:dyDescent="0.25">
      <c r="A76" s="27" t="s">
        <v>131</v>
      </c>
      <c r="B76" s="53" t="s">
        <v>156</v>
      </c>
      <c r="C76" s="45" t="s">
        <v>148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7">
        <v>0.30099999999999999</v>
      </c>
      <c r="AI76" s="37">
        <v>0</v>
      </c>
      <c r="AJ76" s="37"/>
      <c r="AK76" s="37"/>
    </row>
    <row r="77" spans="1:38" ht="45" x14ac:dyDescent="0.25">
      <c r="A77" s="27" t="s">
        <v>131</v>
      </c>
      <c r="B77" s="53" t="s">
        <v>250</v>
      </c>
      <c r="C77" s="45" t="s">
        <v>149</v>
      </c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7">
        <v>0.08</v>
      </c>
      <c r="AI77" s="37">
        <v>0</v>
      </c>
      <c r="AJ77" s="37"/>
      <c r="AK77" s="37"/>
    </row>
    <row r="78" spans="1:38" ht="45" hidden="1" x14ac:dyDescent="0.25">
      <c r="A78" s="27" t="s">
        <v>131</v>
      </c>
      <c r="B78" s="53" t="s">
        <v>157</v>
      </c>
      <c r="C78" s="45" t="s">
        <v>150</v>
      </c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7"/>
      <c r="AI78" s="44">
        <v>0</v>
      </c>
      <c r="AJ78" s="37"/>
      <c r="AK78" s="37"/>
    </row>
    <row r="79" spans="1:38" ht="45" hidden="1" x14ac:dyDescent="0.25">
      <c r="A79" s="27" t="s">
        <v>131</v>
      </c>
      <c r="B79" s="53" t="s">
        <v>158</v>
      </c>
      <c r="C79" s="45" t="s">
        <v>151</v>
      </c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7"/>
      <c r="AI79" s="37">
        <v>0</v>
      </c>
      <c r="AJ79" s="37"/>
      <c r="AK79" s="37"/>
    </row>
    <row r="80" spans="1:38" ht="42.75" hidden="1" x14ac:dyDescent="0.25">
      <c r="A80" s="20" t="s">
        <v>159</v>
      </c>
      <c r="B80" s="21" t="s">
        <v>160</v>
      </c>
      <c r="C80" s="22" t="s">
        <v>54</v>
      </c>
      <c r="D80" s="22">
        <f t="shared" ref="D80:Y80" si="34">D81+D83</f>
        <v>0</v>
      </c>
      <c r="E80" s="22">
        <f t="shared" si="34"/>
        <v>0</v>
      </c>
      <c r="F80" s="22">
        <f t="shared" si="34"/>
        <v>0</v>
      </c>
      <c r="G80" s="22">
        <f t="shared" si="34"/>
        <v>0</v>
      </c>
      <c r="H80" s="22">
        <f t="shared" si="34"/>
        <v>0</v>
      </c>
      <c r="I80" s="22">
        <f t="shared" si="34"/>
        <v>0</v>
      </c>
      <c r="J80" s="22">
        <f t="shared" si="34"/>
        <v>0</v>
      </c>
      <c r="K80" s="22">
        <f t="shared" si="34"/>
        <v>0</v>
      </c>
      <c r="L80" s="22">
        <f t="shared" si="34"/>
        <v>0</v>
      </c>
      <c r="M80" s="22">
        <f t="shared" si="34"/>
        <v>0</v>
      </c>
      <c r="N80" s="22">
        <f t="shared" si="34"/>
        <v>0</v>
      </c>
      <c r="O80" s="22">
        <f t="shared" si="34"/>
        <v>0</v>
      </c>
      <c r="P80" s="22">
        <f t="shared" si="34"/>
        <v>0</v>
      </c>
      <c r="Q80" s="22">
        <f t="shared" si="34"/>
        <v>0</v>
      </c>
      <c r="R80" s="22">
        <f t="shared" si="34"/>
        <v>0</v>
      </c>
      <c r="S80" s="22">
        <f t="shared" si="34"/>
        <v>0</v>
      </c>
      <c r="T80" s="22">
        <f t="shared" si="34"/>
        <v>0</v>
      </c>
      <c r="U80" s="22">
        <f t="shared" si="34"/>
        <v>0</v>
      </c>
      <c r="V80" s="22">
        <f t="shared" si="34"/>
        <v>0</v>
      </c>
      <c r="W80" s="22">
        <f t="shared" si="34"/>
        <v>0</v>
      </c>
      <c r="X80" s="22">
        <f t="shared" si="34"/>
        <v>0</v>
      </c>
      <c r="Y80" s="22">
        <f t="shared" si="34"/>
        <v>0</v>
      </c>
      <c r="Z80" s="22"/>
      <c r="AA80" s="22"/>
      <c r="AB80" s="22">
        <f t="shared" ref="AB80:AK80" si="35">AB81+AB83</f>
        <v>0</v>
      </c>
      <c r="AC80" s="22">
        <f t="shared" si="35"/>
        <v>0</v>
      </c>
      <c r="AD80" s="22">
        <f t="shared" si="35"/>
        <v>0</v>
      </c>
      <c r="AE80" s="22">
        <f t="shared" si="35"/>
        <v>0</v>
      </c>
      <c r="AF80" s="22">
        <f t="shared" si="35"/>
        <v>0</v>
      </c>
      <c r="AG80" s="22">
        <f t="shared" si="35"/>
        <v>0</v>
      </c>
      <c r="AH80" s="46">
        <f t="shared" si="35"/>
        <v>0</v>
      </c>
      <c r="AI80" s="41">
        <f t="shared" si="35"/>
        <v>0</v>
      </c>
      <c r="AJ80" s="41">
        <f t="shared" si="35"/>
        <v>0</v>
      </c>
      <c r="AK80" s="41">
        <f t="shared" si="35"/>
        <v>0</v>
      </c>
    </row>
    <row r="81" spans="1:37" ht="30" hidden="1" x14ac:dyDescent="0.25">
      <c r="A81" s="17" t="s">
        <v>161</v>
      </c>
      <c r="B81" s="18" t="s">
        <v>162</v>
      </c>
      <c r="C81" s="19" t="s">
        <v>54</v>
      </c>
      <c r="D81" s="19">
        <f t="shared" ref="D81:Y81" si="36">SUM(D82:D82)</f>
        <v>0</v>
      </c>
      <c r="E81" s="19">
        <f t="shared" si="36"/>
        <v>0</v>
      </c>
      <c r="F81" s="19">
        <f t="shared" si="36"/>
        <v>0</v>
      </c>
      <c r="G81" s="19">
        <f t="shared" si="36"/>
        <v>0</v>
      </c>
      <c r="H81" s="19">
        <f t="shared" si="36"/>
        <v>0</v>
      </c>
      <c r="I81" s="19">
        <f t="shared" si="36"/>
        <v>0</v>
      </c>
      <c r="J81" s="19">
        <f t="shared" si="36"/>
        <v>0</v>
      </c>
      <c r="K81" s="19">
        <f t="shared" si="36"/>
        <v>0</v>
      </c>
      <c r="L81" s="19">
        <f t="shared" si="36"/>
        <v>0</v>
      </c>
      <c r="M81" s="19">
        <f t="shared" si="36"/>
        <v>0</v>
      </c>
      <c r="N81" s="19">
        <f t="shared" si="36"/>
        <v>0</v>
      </c>
      <c r="O81" s="19">
        <f t="shared" si="36"/>
        <v>0</v>
      </c>
      <c r="P81" s="19">
        <f t="shared" si="36"/>
        <v>0</v>
      </c>
      <c r="Q81" s="19">
        <f t="shared" si="36"/>
        <v>0</v>
      </c>
      <c r="R81" s="19">
        <f t="shared" si="36"/>
        <v>0</v>
      </c>
      <c r="S81" s="19">
        <f t="shared" si="36"/>
        <v>0</v>
      </c>
      <c r="T81" s="19">
        <f t="shared" si="36"/>
        <v>0</v>
      </c>
      <c r="U81" s="19">
        <f t="shared" si="36"/>
        <v>0</v>
      </c>
      <c r="V81" s="19">
        <f t="shared" si="36"/>
        <v>0</v>
      </c>
      <c r="W81" s="19">
        <f t="shared" si="36"/>
        <v>0</v>
      </c>
      <c r="X81" s="19">
        <f t="shared" si="36"/>
        <v>0</v>
      </c>
      <c r="Y81" s="19">
        <f t="shared" si="36"/>
        <v>0</v>
      </c>
      <c r="Z81" s="19"/>
      <c r="AA81" s="19"/>
      <c r="AB81" s="19">
        <f t="shared" ref="AB81:AK81" si="37">SUM(AB82:AB82)</f>
        <v>0</v>
      </c>
      <c r="AC81" s="19">
        <f t="shared" si="37"/>
        <v>0</v>
      </c>
      <c r="AD81" s="19">
        <f t="shared" si="37"/>
        <v>0</v>
      </c>
      <c r="AE81" s="19">
        <f t="shared" si="37"/>
        <v>0</v>
      </c>
      <c r="AF81" s="19">
        <f t="shared" si="37"/>
        <v>0</v>
      </c>
      <c r="AG81" s="19">
        <f t="shared" si="37"/>
        <v>0</v>
      </c>
      <c r="AH81" s="37">
        <f t="shared" si="37"/>
        <v>0</v>
      </c>
      <c r="AI81" s="38">
        <f t="shared" si="37"/>
        <v>0</v>
      </c>
      <c r="AJ81" s="38">
        <f t="shared" si="37"/>
        <v>0</v>
      </c>
      <c r="AK81" s="38">
        <f t="shared" si="37"/>
        <v>0</v>
      </c>
    </row>
    <row r="82" spans="1:37" ht="30" hidden="1" x14ac:dyDescent="0.25">
      <c r="A82" s="27" t="s">
        <v>161</v>
      </c>
      <c r="B82" s="11" t="s">
        <v>163</v>
      </c>
      <c r="C82" s="28" t="s">
        <v>153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47"/>
      <c r="AI82" s="43">
        <v>0</v>
      </c>
      <c r="AJ82" s="43"/>
      <c r="AK82" s="43"/>
    </row>
    <row r="83" spans="1:37" ht="30" hidden="1" x14ac:dyDescent="0.25">
      <c r="A83" s="17" t="s">
        <v>164</v>
      </c>
      <c r="B83" s="18" t="s">
        <v>165</v>
      </c>
      <c r="C83" s="19" t="s">
        <v>54</v>
      </c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37">
        <v>0</v>
      </c>
      <c r="AI83" s="38"/>
      <c r="AJ83" s="38"/>
      <c r="AK83" s="38"/>
    </row>
    <row r="84" spans="1:37" ht="42.75" hidden="1" x14ac:dyDescent="0.25">
      <c r="A84" s="20" t="s">
        <v>166</v>
      </c>
      <c r="B84" s="21" t="s">
        <v>167</v>
      </c>
      <c r="C84" s="19" t="s">
        <v>54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46">
        <f>SUM(AH85:AH92)</f>
        <v>0</v>
      </c>
      <c r="AI84" s="41"/>
      <c r="AJ84" s="41"/>
      <c r="AK84" s="41"/>
    </row>
    <row r="85" spans="1:37" ht="30" hidden="1" x14ac:dyDescent="0.25">
      <c r="A85" s="17" t="s">
        <v>168</v>
      </c>
      <c r="B85" s="18" t="s">
        <v>169</v>
      </c>
      <c r="C85" s="19" t="s">
        <v>54</v>
      </c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37"/>
      <c r="AI85" s="38"/>
      <c r="AJ85" s="38"/>
      <c r="AK85" s="38"/>
    </row>
    <row r="86" spans="1:37" ht="30" hidden="1" x14ac:dyDescent="0.25">
      <c r="A86" s="17" t="s">
        <v>170</v>
      </c>
      <c r="B86" s="18" t="s">
        <v>171</v>
      </c>
      <c r="C86" s="19" t="s">
        <v>54</v>
      </c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37"/>
      <c r="AI86" s="38"/>
      <c r="AJ86" s="38"/>
      <c r="AK86" s="38"/>
    </row>
    <row r="87" spans="1:37" ht="30" hidden="1" x14ac:dyDescent="0.25">
      <c r="A87" s="17" t="s">
        <v>172</v>
      </c>
      <c r="B87" s="18" t="s">
        <v>173</v>
      </c>
      <c r="C87" s="19" t="s">
        <v>54</v>
      </c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37"/>
      <c r="AI87" s="38"/>
      <c r="AJ87" s="38"/>
      <c r="AK87" s="38"/>
    </row>
    <row r="88" spans="1:37" ht="30" hidden="1" x14ac:dyDescent="0.25">
      <c r="A88" s="27" t="s">
        <v>174</v>
      </c>
      <c r="B88" s="11" t="s">
        <v>175</v>
      </c>
      <c r="C88" s="28" t="s">
        <v>54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37"/>
      <c r="AI88" s="43"/>
      <c r="AJ88" s="43"/>
      <c r="AK88" s="43"/>
    </row>
    <row r="89" spans="1:37" ht="45" hidden="1" x14ac:dyDescent="0.25">
      <c r="A89" s="27" t="s">
        <v>176</v>
      </c>
      <c r="B89" s="11" t="s">
        <v>177</v>
      </c>
      <c r="C89" s="28" t="s">
        <v>54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37"/>
      <c r="AI89" s="43"/>
      <c r="AJ89" s="43"/>
      <c r="AK89" s="43"/>
    </row>
    <row r="90" spans="1:37" ht="45" hidden="1" x14ac:dyDescent="0.25">
      <c r="A90" s="27" t="s">
        <v>178</v>
      </c>
      <c r="B90" s="11" t="s">
        <v>179</v>
      </c>
      <c r="C90" s="28" t="s">
        <v>54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37"/>
      <c r="AI90" s="43"/>
      <c r="AJ90" s="43"/>
      <c r="AK90" s="43"/>
    </row>
    <row r="91" spans="1:37" ht="45" hidden="1" x14ac:dyDescent="0.25">
      <c r="A91" s="27" t="s">
        <v>180</v>
      </c>
      <c r="B91" s="11" t="s">
        <v>181</v>
      </c>
      <c r="C91" s="28" t="s">
        <v>54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37"/>
      <c r="AI91" s="43"/>
      <c r="AJ91" s="43"/>
      <c r="AK91" s="43"/>
    </row>
    <row r="92" spans="1:37" ht="45" hidden="1" x14ac:dyDescent="0.25">
      <c r="A92" s="27" t="s">
        <v>182</v>
      </c>
      <c r="B92" s="11" t="s">
        <v>183</v>
      </c>
      <c r="C92" s="28" t="s">
        <v>54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37"/>
      <c r="AI92" s="43"/>
      <c r="AJ92" s="43"/>
      <c r="AK92" s="43"/>
    </row>
    <row r="93" spans="1:37" ht="42.75" hidden="1" x14ac:dyDescent="0.25">
      <c r="A93" s="20" t="s">
        <v>184</v>
      </c>
      <c r="B93" s="21" t="s">
        <v>185</v>
      </c>
      <c r="C93" s="22" t="s">
        <v>54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46">
        <f>AH94+AH95</f>
        <v>0</v>
      </c>
      <c r="AI93" s="41"/>
      <c r="AJ93" s="41"/>
      <c r="AK93" s="41"/>
    </row>
    <row r="94" spans="1:37" ht="30" hidden="1" x14ac:dyDescent="0.25">
      <c r="A94" s="27" t="s">
        <v>186</v>
      </c>
      <c r="B94" s="11" t="s">
        <v>187</v>
      </c>
      <c r="C94" s="28" t="s">
        <v>54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37"/>
      <c r="AI94" s="43"/>
      <c r="AJ94" s="43"/>
      <c r="AK94" s="43"/>
    </row>
    <row r="95" spans="1:37" ht="45" hidden="1" x14ac:dyDescent="0.25">
      <c r="A95" s="27" t="s">
        <v>188</v>
      </c>
      <c r="B95" s="11" t="s">
        <v>189</v>
      </c>
      <c r="C95" s="28" t="s">
        <v>54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37"/>
      <c r="AI95" s="43"/>
      <c r="AJ95" s="43"/>
      <c r="AK95" s="43"/>
    </row>
    <row r="96" spans="1:37" ht="57" hidden="1" x14ac:dyDescent="0.25">
      <c r="A96" s="13" t="s">
        <v>190</v>
      </c>
      <c r="B96" s="14" t="s">
        <v>191</v>
      </c>
      <c r="C96" s="15" t="s">
        <v>54</v>
      </c>
      <c r="D96" s="15">
        <f t="shared" ref="D96:Y96" si="38">D97+D98</f>
        <v>0</v>
      </c>
      <c r="E96" s="15">
        <f t="shared" si="38"/>
        <v>0</v>
      </c>
      <c r="F96" s="15">
        <f t="shared" si="38"/>
        <v>0</v>
      </c>
      <c r="G96" s="15">
        <f t="shared" si="38"/>
        <v>0</v>
      </c>
      <c r="H96" s="15">
        <f t="shared" si="38"/>
        <v>0</v>
      </c>
      <c r="I96" s="15">
        <f t="shared" si="38"/>
        <v>0</v>
      </c>
      <c r="J96" s="15">
        <f t="shared" si="38"/>
        <v>0</v>
      </c>
      <c r="K96" s="15">
        <f t="shared" si="38"/>
        <v>0</v>
      </c>
      <c r="L96" s="15">
        <f t="shared" si="38"/>
        <v>0</v>
      </c>
      <c r="M96" s="15">
        <f t="shared" si="38"/>
        <v>0</v>
      </c>
      <c r="N96" s="15">
        <f t="shared" si="38"/>
        <v>0</v>
      </c>
      <c r="O96" s="15">
        <f t="shared" si="38"/>
        <v>0</v>
      </c>
      <c r="P96" s="15">
        <f t="shared" si="38"/>
        <v>0</v>
      </c>
      <c r="Q96" s="15">
        <f t="shared" si="38"/>
        <v>0</v>
      </c>
      <c r="R96" s="15">
        <f t="shared" si="38"/>
        <v>0</v>
      </c>
      <c r="S96" s="15">
        <f t="shared" si="38"/>
        <v>0</v>
      </c>
      <c r="T96" s="15">
        <f t="shared" si="38"/>
        <v>0</v>
      </c>
      <c r="U96" s="15">
        <f t="shared" si="38"/>
        <v>0</v>
      </c>
      <c r="V96" s="15">
        <f t="shared" si="38"/>
        <v>0</v>
      </c>
      <c r="W96" s="15">
        <f t="shared" si="38"/>
        <v>0</v>
      </c>
      <c r="X96" s="15">
        <f t="shared" si="38"/>
        <v>0</v>
      </c>
      <c r="Y96" s="15">
        <f t="shared" si="38"/>
        <v>0</v>
      </c>
      <c r="Z96" s="15"/>
      <c r="AA96" s="15"/>
      <c r="AB96" s="15">
        <f t="shared" ref="AB96:AK96" si="39">AB97+AB98</f>
        <v>0</v>
      </c>
      <c r="AC96" s="15">
        <f t="shared" si="39"/>
        <v>0</v>
      </c>
      <c r="AD96" s="15">
        <f t="shared" si="39"/>
        <v>0</v>
      </c>
      <c r="AE96" s="15">
        <f t="shared" si="39"/>
        <v>0</v>
      </c>
      <c r="AF96" s="15">
        <f t="shared" si="39"/>
        <v>0</v>
      </c>
      <c r="AG96" s="15">
        <f t="shared" si="39"/>
        <v>0</v>
      </c>
      <c r="AH96" s="46">
        <f t="shared" si="39"/>
        <v>0</v>
      </c>
      <c r="AI96" s="39">
        <f t="shared" si="39"/>
        <v>0</v>
      </c>
      <c r="AJ96" s="39">
        <f t="shared" si="39"/>
        <v>0</v>
      </c>
      <c r="AK96" s="39">
        <f t="shared" si="39"/>
        <v>0</v>
      </c>
    </row>
    <row r="97" spans="1:37" ht="60" hidden="1" x14ac:dyDescent="0.25">
      <c r="A97" s="27" t="s">
        <v>192</v>
      </c>
      <c r="B97" s="11" t="s">
        <v>193</v>
      </c>
      <c r="C97" s="28" t="s">
        <v>54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37"/>
      <c r="AI97" s="43"/>
      <c r="AJ97" s="43"/>
      <c r="AK97" s="43"/>
    </row>
    <row r="98" spans="1:37" ht="45" hidden="1" x14ac:dyDescent="0.25">
      <c r="A98" s="27" t="s">
        <v>194</v>
      </c>
      <c r="B98" s="11" t="s">
        <v>195</v>
      </c>
      <c r="C98" s="28" t="s">
        <v>54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37"/>
      <c r="AI98" s="43"/>
      <c r="AJ98" s="43"/>
      <c r="AK98" s="43"/>
    </row>
    <row r="99" spans="1:37" ht="42.75" hidden="1" x14ac:dyDescent="0.25">
      <c r="A99" s="13" t="s">
        <v>196</v>
      </c>
      <c r="B99" s="14" t="s">
        <v>197</v>
      </c>
      <c r="C99" s="15" t="s">
        <v>54</v>
      </c>
      <c r="D99" s="15">
        <f t="shared" ref="D99:Y99" si="40">D100+D101+D102+D103+D104+D105</f>
        <v>0</v>
      </c>
      <c r="E99" s="15">
        <f t="shared" si="40"/>
        <v>0</v>
      </c>
      <c r="F99" s="15">
        <f t="shared" si="40"/>
        <v>0</v>
      </c>
      <c r="G99" s="15">
        <f t="shared" si="40"/>
        <v>0</v>
      </c>
      <c r="H99" s="15">
        <f t="shared" si="40"/>
        <v>0</v>
      </c>
      <c r="I99" s="15">
        <f t="shared" si="40"/>
        <v>0</v>
      </c>
      <c r="J99" s="15">
        <f t="shared" si="40"/>
        <v>0</v>
      </c>
      <c r="K99" s="15">
        <f t="shared" si="40"/>
        <v>0</v>
      </c>
      <c r="L99" s="15">
        <f t="shared" si="40"/>
        <v>0</v>
      </c>
      <c r="M99" s="15">
        <f t="shared" si="40"/>
        <v>0</v>
      </c>
      <c r="N99" s="15">
        <f t="shared" si="40"/>
        <v>0</v>
      </c>
      <c r="O99" s="15">
        <f t="shared" si="40"/>
        <v>0</v>
      </c>
      <c r="P99" s="15">
        <f t="shared" si="40"/>
        <v>0</v>
      </c>
      <c r="Q99" s="15">
        <f t="shared" si="40"/>
        <v>0</v>
      </c>
      <c r="R99" s="15">
        <f t="shared" si="40"/>
        <v>0</v>
      </c>
      <c r="S99" s="15">
        <f t="shared" si="40"/>
        <v>0</v>
      </c>
      <c r="T99" s="15">
        <f t="shared" si="40"/>
        <v>0</v>
      </c>
      <c r="U99" s="15">
        <f t="shared" si="40"/>
        <v>0</v>
      </c>
      <c r="V99" s="15">
        <f t="shared" si="40"/>
        <v>0</v>
      </c>
      <c r="W99" s="15">
        <f t="shared" si="40"/>
        <v>0</v>
      </c>
      <c r="X99" s="15">
        <f t="shared" si="40"/>
        <v>0</v>
      </c>
      <c r="Y99" s="15">
        <f t="shared" si="40"/>
        <v>0</v>
      </c>
      <c r="Z99" s="15"/>
      <c r="AA99" s="15"/>
      <c r="AB99" s="15">
        <f t="shared" ref="AB99:AK99" si="41">AB100+AB101+AB102+AB103+AB104+AB105</f>
        <v>0</v>
      </c>
      <c r="AC99" s="15">
        <f t="shared" si="41"/>
        <v>0</v>
      </c>
      <c r="AD99" s="15">
        <f t="shared" si="41"/>
        <v>0</v>
      </c>
      <c r="AE99" s="15">
        <f t="shared" si="41"/>
        <v>0</v>
      </c>
      <c r="AF99" s="15">
        <f t="shared" si="41"/>
        <v>0</v>
      </c>
      <c r="AG99" s="15">
        <f t="shared" si="41"/>
        <v>0</v>
      </c>
      <c r="AH99" s="46">
        <f>SUM(AH100:AH105)</f>
        <v>0</v>
      </c>
      <c r="AI99" s="39">
        <f t="shared" si="41"/>
        <v>0</v>
      </c>
      <c r="AJ99" s="39">
        <f t="shared" si="41"/>
        <v>0</v>
      </c>
      <c r="AK99" s="39">
        <f t="shared" si="41"/>
        <v>0</v>
      </c>
    </row>
    <row r="100" spans="1:37" s="33" customFormat="1" hidden="1" x14ac:dyDescent="0.25">
      <c r="A100" s="30" t="s">
        <v>196</v>
      </c>
      <c r="B100" s="31" t="s">
        <v>240</v>
      </c>
      <c r="C100" s="32" t="s">
        <v>231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47"/>
      <c r="AI100" s="37"/>
      <c r="AJ100" s="37"/>
      <c r="AK100" s="37"/>
    </row>
    <row r="101" spans="1:37" s="33" customFormat="1" hidden="1" x14ac:dyDescent="0.25">
      <c r="A101" s="30" t="s">
        <v>196</v>
      </c>
      <c r="B101" s="53" t="s">
        <v>242</v>
      </c>
      <c r="C101" s="45" t="s">
        <v>232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7"/>
      <c r="AI101" s="37"/>
      <c r="AJ101" s="37"/>
      <c r="AK101" s="37"/>
    </row>
    <row r="102" spans="1:37" s="33" customFormat="1" ht="30" hidden="1" x14ac:dyDescent="0.25">
      <c r="A102" s="30" t="s">
        <v>196</v>
      </c>
      <c r="B102" s="53" t="s">
        <v>198</v>
      </c>
      <c r="C102" s="45" t="s">
        <v>243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7"/>
      <c r="AI102" s="37"/>
      <c r="AJ102" s="37"/>
      <c r="AK102" s="37"/>
    </row>
    <row r="103" spans="1:37" s="33" customFormat="1" ht="30" hidden="1" x14ac:dyDescent="0.25">
      <c r="A103" s="30" t="s">
        <v>196</v>
      </c>
      <c r="B103" s="53" t="s">
        <v>199</v>
      </c>
      <c r="C103" s="45" t="s">
        <v>244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7"/>
      <c r="AI103" s="37"/>
      <c r="AJ103" s="37"/>
      <c r="AK103" s="37"/>
    </row>
    <row r="104" spans="1:37" s="33" customFormat="1" ht="30" hidden="1" x14ac:dyDescent="0.25">
      <c r="A104" s="30" t="s">
        <v>196</v>
      </c>
      <c r="B104" s="31" t="s">
        <v>239</v>
      </c>
      <c r="C104" s="32" t="s">
        <v>245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7"/>
      <c r="AI104" s="37"/>
      <c r="AJ104" s="37"/>
      <c r="AK104" s="37"/>
    </row>
    <row r="105" spans="1:37" s="33" customFormat="1" ht="30" hidden="1" x14ac:dyDescent="0.25">
      <c r="A105" s="30" t="s">
        <v>196</v>
      </c>
      <c r="B105" s="31" t="s">
        <v>238</v>
      </c>
      <c r="C105" s="32" t="s">
        <v>246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7"/>
      <c r="AI105" s="37"/>
      <c r="AJ105" s="37"/>
      <c r="AK105" s="37"/>
    </row>
    <row r="106" spans="1:37" ht="42.75" hidden="1" x14ac:dyDescent="0.25">
      <c r="A106" s="20" t="s">
        <v>200</v>
      </c>
      <c r="B106" s="21" t="s">
        <v>201</v>
      </c>
      <c r="C106" s="22" t="s">
        <v>54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46">
        <v>0</v>
      </c>
      <c r="AI106" s="41"/>
      <c r="AJ106" s="41"/>
      <c r="AK106" s="41"/>
    </row>
    <row r="107" spans="1:37" ht="28.5" x14ac:dyDescent="0.25">
      <c r="A107" s="13" t="s">
        <v>202</v>
      </c>
      <c r="B107" s="14" t="s">
        <v>203</v>
      </c>
      <c r="C107" s="15" t="s">
        <v>54</v>
      </c>
      <c r="D107" s="15">
        <f t="shared" ref="D107:Y107" si="42">SUM(D108:D122)</f>
        <v>0</v>
      </c>
      <c r="E107" s="15">
        <f t="shared" si="42"/>
        <v>0</v>
      </c>
      <c r="F107" s="15">
        <f t="shared" si="42"/>
        <v>0</v>
      </c>
      <c r="G107" s="15">
        <f t="shared" si="42"/>
        <v>0</v>
      </c>
      <c r="H107" s="15">
        <f t="shared" si="42"/>
        <v>0</v>
      </c>
      <c r="I107" s="15">
        <f t="shared" si="42"/>
        <v>0</v>
      </c>
      <c r="J107" s="15">
        <f t="shared" si="42"/>
        <v>0</v>
      </c>
      <c r="K107" s="15">
        <f t="shared" si="42"/>
        <v>0</v>
      </c>
      <c r="L107" s="15">
        <f t="shared" si="42"/>
        <v>0</v>
      </c>
      <c r="M107" s="15">
        <f t="shared" si="42"/>
        <v>0</v>
      </c>
      <c r="N107" s="15">
        <f t="shared" si="42"/>
        <v>0</v>
      </c>
      <c r="O107" s="15">
        <f t="shared" si="42"/>
        <v>0</v>
      </c>
      <c r="P107" s="15">
        <f t="shared" si="42"/>
        <v>0</v>
      </c>
      <c r="Q107" s="15">
        <f t="shared" si="42"/>
        <v>0</v>
      </c>
      <c r="R107" s="15">
        <f t="shared" si="42"/>
        <v>0</v>
      </c>
      <c r="S107" s="15">
        <f t="shared" si="42"/>
        <v>0</v>
      </c>
      <c r="T107" s="15">
        <f t="shared" si="42"/>
        <v>0</v>
      </c>
      <c r="U107" s="15">
        <f t="shared" si="42"/>
        <v>0</v>
      </c>
      <c r="V107" s="15">
        <f t="shared" si="42"/>
        <v>0</v>
      </c>
      <c r="W107" s="15">
        <f t="shared" si="42"/>
        <v>0</v>
      </c>
      <c r="X107" s="15">
        <f t="shared" si="42"/>
        <v>0</v>
      </c>
      <c r="Y107" s="15">
        <f t="shared" si="42"/>
        <v>0</v>
      </c>
      <c r="Z107" s="15"/>
      <c r="AA107" s="15"/>
      <c r="AB107" s="15">
        <f t="shared" ref="AB107:AK107" si="43">SUM(AB108:AB122)</f>
        <v>0</v>
      </c>
      <c r="AC107" s="15">
        <f t="shared" si="43"/>
        <v>0</v>
      </c>
      <c r="AD107" s="15">
        <f t="shared" si="43"/>
        <v>0</v>
      </c>
      <c r="AE107" s="15">
        <f t="shared" si="43"/>
        <v>0</v>
      </c>
      <c r="AF107" s="15">
        <f t="shared" si="43"/>
        <v>0</v>
      </c>
      <c r="AG107" s="15">
        <f t="shared" si="43"/>
        <v>0</v>
      </c>
      <c r="AH107" s="46">
        <f t="shared" si="43"/>
        <v>8.4540000000000006</v>
      </c>
      <c r="AI107" s="39">
        <f t="shared" si="43"/>
        <v>0</v>
      </c>
      <c r="AJ107" s="39">
        <f t="shared" si="43"/>
        <v>0</v>
      </c>
      <c r="AK107" s="39">
        <f t="shared" si="43"/>
        <v>0</v>
      </c>
    </row>
    <row r="108" spans="1:37" s="33" customFormat="1" ht="30" x14ac:dyDescent="0.25">
      <c r="A108" s="30" t="s">
        <v>202</v>
      </c>
      <c r="B108" s="31" t="s">
        <v>204</v>
      </c>
      <c r="C108" s="32" t="s">
        <v>205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47">
        <v>2.8410000000000002</v>
      </c>
      <c r="AI108" s="37">
        <v>0</v>
      </c>
      <c r="AJ108" s="37"/>
      <c r="AK108" s="37"/>
    </row>
    <row r="109" spans="1:37" s="33" customFormat="1" ht="30" x14ac:dyDescent="0.25">
      <c r="A109" s="30" t="s">
        <v>202</v>
      </c>
      <c r="B109" s="31" t="s">
        <v>206</v>
      </c>
      <c r="C109" s="32" t="s">
        <v>207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47">
        <v>6.2E-2</v>
      </c>
      <c r="AI109" s="37">
        <v>0</v>
      </c>
      <c r="AJ109" s="37"/>
      <c r="AK109" s="37"/>
    </row>
    <row r="110" spans="1:37" s="33" customFormat="1" ht="30" hidden="1" x14ac:dyDescent="0.25">
      <c r="A110" s="30" t="s">
        <v>202</v>
      </c>
      <c r="B110" s="31" t="s">
        <v>208</v>
      </c>
      <c r="C110" s="32" t="s">
        <v>209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47">
        <v>0</v>
      </c>
      <c r="AI110" s="37"/>
      <c r="AJ110" s="37"/>
      <c r="AK110" s="37"/>
    </row>
    <row r="111" spans="1:37" s="33" customFormat="1" ht="30" hidden="1" x14ac:dyDescent="0.25">
      <c r="A111" s="30" t="s">
        <v>202</v>
      </c>
      <c r="B111" s="31" t="s">
        <v>210</v>
      </c>
      <c r="C111" s="32" t="s">
        <v>211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>
        <v>1</v>
      </c>
      <c r="AA111" s="32"/>
      <c r="AB111" s="32"/>
      <c r="AC111" s="32"/>
      <c r="AD111" s="32"/>
      <c r="AE111" s="32"/>
      <c r="AF111" s="32"/>
      <c r="AG111" s="32"/>
      <c r="AH111" s="47">
        <v>0</v>
      </c>
      <c r="AI111" s="37"/>
      <c r="AJ111" s="37"/>
      <c r="AK111" s="37"/>
    </row>
    <row r="112" spans="1:37" s="33" customFormat="1" hidden="1" x14ac:dyDescent="0.25">
      <c r="A112" s="30" t="s">
        <v>202</v>
      </c>
      <c r="B112" s="31" t="s">
        <v>212</v>
      </c>
      <c r="C112" s="32" t="s">
        <v>213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47">
        <v>0</v>
      </c>
      <c r="AI112" s="37"/>
      <c r="AJ112" s="37"/>
      <c r="AK112" s="37"/>
    </row>
    <row r="113" spans="1:37" s="33" customFormat="1" ht="30" hidden="1" x14ac:dyDescent="0.25">
      <c r="A113" s="30" t="s">
        <v>202</v>
      </c>
      <c r="B113" s="31" t="s">
        <v>214</v>
      </c>
      <c r="C113" s="32" t="s">
        <v>215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47">
        <v>0</v>
      </c>
      <c r="AI113" s="37"/>
      <c r="AJ113" s="37"/>
      <c r="AK113" s="37"/>
    </row>
    <row r="114" spans="1:37" s="33" customFormat="1" hidden="1" x14ac:dyDescent="0.25">
      <c r="A114" s="30" t="s">
        <v>202</v>
      </c>
      <c r="B114" s="53" t="s">
        <v>216</v>
      </c>
      <c r="C114" s="32" t="s">
        <v>217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47">
        <v>0</v>
      </c>
      <c r="AI114" s="37"/>
      <c r="AJ114" s="37"/>
      <c r="AK114" s="37"/>
    </row>
    <row r="115" spans="1:37" s="33" customFormat="1" ht="30" hidden="1" x14ac:dyDescent="0.25">
      <c r="A115" s="30" t="s">
        <v>202</v>
      </c>
      <c r="B115" s="53" t="s">
        <v>218</v>
      </c>
      <c r="C115" s="32" t="s">
        <v>219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47">
        <v>0</v>
      </c>
      <c r="AI115" s="37"/>
      <c r="AJ115" s="37"/>
      <c r="AK115" s="37"/>
    </row>
    <row r="116" spans="1:37" s="33" customFormat="1" ht="30" hidden="1" x14ac:dyDescent="0.25">
      <c r="A116" s="30" t="s">
        <v>202</v>
      </c>
      <c r="B116" s="53" t="s">
        <v>235</v>
      </c>
      <c r="C116" s="32" t="s">
        <v>220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47">
        <v>0</v>
      </c>
      <c r="AI116" s="37"/>
      <c r="AJ116" s="37"/>
      <c r="AK116" s="37"/>
    </row>
    <row r="117" spans="1:37" s="33" customFormat="1" ht="30" hidden="1" x14ac:dyDescent="0.25">
      <c r="A117" s="30" t="s">
        <v>202</v>
      </c>
      <c r="B117" s="53" t="s">
        <v>234</v>
      </c>
      <c r="C117" s="32" t="s">
        <v>221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47">
        <v>0</v>
      </c>
      <c r="AI117" s="37"/>
      <c r="AJ117" s="37"/>
      <c r="AK117" s="37"/>
    </row>
    <row r="118" spans="1:37" s="33" customFormat="1" ht="30" hidden="1" x14ac:dyDescent="0.25">
      <c r="A118" s="30" t="s">
        <v>202</v>
      </c>
      <c r="B118" s="53" t="s">
        <v>233</v>
      </c>
      <c r="C118" s="32" t="s">
        <v>222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47">
        <v>0</v>
      </c>
      <c r="AI118" s="37"/>
      <c r="AJ118" s="37"/>
      <c r="AK118" s="37"/>
    </row>
    <row r="119" spans="1:37" s="33" customFormat="1" ht="45" hidden="1" x14ac:dyDescent="0.25">
      <c r="A119" s="30" t="s">
        <v>202</v>
      </c>
      <c r="B119" s="53" t="s">
        <v>223</v>
      </c>
      <c r="C119" s="32" t="s">
        <v>247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47">
        <v>0</v>
      </c>
      <c r="AI119" s="37"/>
      <c r="AJ119" s="37"/>
      <c r="AK119" s="37"/>
    </row>
    <row r="120" spans="1:37" s="33" customFormat="1" ht="45" hidden="1" x14ac:dyDescent="0.25">
      <c r="A120" s="30" t="s">
        <v>202</v>
      </c>
      <c r="B120" s="53" t="s">
        <v>224</v>
      </c>
      <c r="C120" s="32" t="s">
        <v>248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47">
        <v>0</v>
      </c>
      <c r="AI120" s="37"/>
      <c r="AJ120" s="37"/>
      <c r="AK120" s="37"/>
    </row>
    <row r="121" spans="1:37" s="33" customFormat="1" ht="60" hidden="1" x14ac:dyDescent="0.25">
      <c r="A121" s="30" t="s">
        <v>202</v>
      </c>
      <c r="B121" s="53" t="s">
        <v>225</v>
      </c>
      <c r="C121" s="32" t="s">
        <v>249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47">
        <v>0</v>
      </c>
      <c r="AI121" s="37"/>
      <c r="AJ121" s="37"/>
      <c r="AK121" s="37"/>
    </row>
    <row r="122" spans="1:37" s="33" customFormat="1" ht="45" x14ac:dyDescent="0.25">
      <c r="A122" s="30" t="s">
        <v>202</v>
      </c>
      <c r="B122" s="53" t="s">
        <v>251</v>
      </c>
      <c r="C122" s="32" t="s">
        <v>226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47">
        <v>5.5510000000000002</v>
      </c>
      <c r="AI122" s="37">
        <v>0</v>
      </c>
      <c r="AJ122" s="37"/>
      <c r="AK122" s="37"/>
    </row>
    <row r="123" spans="1:37" s="33" customFormat="1" x14ac:dyDescent="0.25">
      <c r="A123" s="34"/>
      <c r="AH123" s="35"/>
    </row>
  </sheetData>
  <autoFilter ref="A19:AN122">
    <filterColumn colId="33">
      <filters>
        <filter val="0,062"/>
        <filter val="0,080"/>
        <filter val="0,301"/>
        <filter val="0,319"/>
        <filter val="0,637"/>
        <filter val="1 134,212"/>
        <filter val="1 447,553"/>
        <filter val="1 468,066"/>
        <filter val="1,205"/>
        <filter val="12,059"/>
        <filter val="128,241"/>
        <filter val="2,546"/>
        <filter val="2,841"/>
        <filter val="208,988"/>
        <filter val="240,168"/>
        <filter val="313,341"/>
        <filter val="5,551"/>
        <filter val="556,815"/>
        <filter val="6,971"/>
        <filter val="8,454"/>
      </filters>
    </filterColumn>
  </autoFilter>
  <mergeCells count="41">
    <mergeCell ref="AJ17:AK17"/>
    <mergeCell ref="V17: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AH17:AI17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A14:AK14"/>
    <mergeCell ref="A6:AK6"/>
    <mergeCell ref="A7:AK7"/>
    <mergeCell ref="A9:AK9"/>
    <mergeCell ref="A10:AK10"/>
    <mergeCell ref="A11:AK11"/>
    <mergeCell ref="A12:AK12"/>
    <mergeCell ref="A13:AK13"/>
    <mergeCell ref="AG1:AK1"/>
    <mergeCell ref="O2:P2"/>
    <mergeCell ref="Q2:R2"/>
    <mergeCell ref="AG2:AK2"/>
    <mergeCell ref="AG3:AK3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2018-12-06T02:50:03Z</dcterms:modified>
</cp:coreProperties>
</file>