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480" windowHeight="10920" activeTab="0"/>
  </bookViews>
  <sheets>
    <sheet name="титул" sheetId="1" r:id="rId1"/>
    <sheet name="2-1" sheetId="2" r:id="rId2"/>
    <sheet name="2-2" sheetId="3" r:id="rId3"/>
    <sheet name="2-3,2-4,2-5,2-6" sheetId="4" r:id="rId4"/>
    <sheet name="2-7" sheetId="5" r:id="rId5"/>
    <sheet name="2-8" sheetId="6" r:id="rId6"/>
    <sheet name="2-9" sheetId="7" r:id="rId7"/>
    <sheet name="2-10,2-11,2-12,2-13" sheetId="8" r:id="rId8"/>
    <sheet name="2-14" sheetId="9" r:id="rId9"/>
  </sheets>
  <definedNames>
    <definedName name="TABLE" localSheetId="8">'2-14'!$A$4:$B$12</definedName>
    <definedName name="TABLE" localSheetId="4">'2-7'!$A$4:$B$33</definedName>
    <definedName name="TABLE" localSheetId="5">'2-8'!$A$4:$B$21</definedName>
    <definedName name="TABLE" localSheetId="6">'2-9'!#REF!</definedName>
    <definedName name="TABLE_2" localSheetId="6">'2-9'!#REF!</definedName>
    <definedName name="_xlnm.Print_Area" localSheetId="6">'2-9'!$A$1:$CS$33</definedName>
  </definedNames>
  <calcPr fullCalcOnLoad="1"/>
</workbook>
</file>

<file path=xl/sharedStrings.xml><?xml version="1.0" encoding="utf-8"?>
<sst xmlns="http://schemas.openxmlformats.org/spreadsheetml/2006/main" count="213" uniqueCount="177">
  <si>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</si>
  <si>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</si>
  <si>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</si>
  <si>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</si>
  <si>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</si>
  <si>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</si>
  <si>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</si>
  <si>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</si>
  <si>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</si>
  <si>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</si>
  <si>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</si>
  <si>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</si>
  <si>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</si>
  <si>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</si>
  <si>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</si>
  <si>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</si>
  <si>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</si>
  <si>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</si>
  <si>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</si>
  <si>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</si>
  <si>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</si>
  <si>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</si>
  <si>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</si>
  <si>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</si>
  <si>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</si>
  <si>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</si>
  <si>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</si>
  <si>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</si>
  <si>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</si>
  <si>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</si>
  <si>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</si>
  <si>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</si>
  <si>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</si>
  <si>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</si>
  <si>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</si>
  <si>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</si>
  <si>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</si>
  <si>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</si>
  <si>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</si>
  <si>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</si>
  <si>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</si>
  <si>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</si>
  <si>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</si>
  <si>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</si>
  <si>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</si>
  <si>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</si>
  <si>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</si>
  <si>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</si>
  <si>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</si>
  <si>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</si>
  <si>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</si>
  <si>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</si>
  <si>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</si>
  <si>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</si>
  <si>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</si>
  <si>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</si>
  <si>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</si>
  <si>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 xml:space="preserve">на 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</si>
  <si>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</si>
  <si>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</si>
  <si>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</si>
  <si>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</si>
  <si>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</si>
  <si>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</si>
  <si>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</si>
  <si>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</si>
  <si>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Цели инвестиционной программы </t>
  </si>
  <si>
    <t xml:space="preserve">Дата утверждения инвестиционной программы 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</si>
  <si>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</si>
  <si>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</si>
  <si>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2.9. Информация об инвестиционных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</si>
  <si>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</si>
  <si>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</si>
  <si>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</si>
  <si>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</si>
  <si>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</si>
  <si>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</si>
  <si>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</si>
  <si>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</si>
  <si>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</si>
  <si>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</si>
  <si>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</si>
  <si>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</si>
  <si>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</si>
  <si>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</si>
  <si>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</si>
  <si>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</si>
  <si>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</si>
  <si>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</si>
  <si>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</si>
  <si>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</si>
  <si>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</si>
  <si>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</si>
  <si>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</si>
  <si>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</si>
  <si>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</si>
  <si>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</si>
  <si>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</si>
  <si>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</si>
  <si>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</si>
  <si>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</si>
  <si>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</si>
  <si>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</si>
  <si>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</si>
  <si>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</si>
  <si>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</si>
  <si>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</si>
  <si>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</si>
  <si>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</si>
  <si>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</si>
  <si>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</si>
  <si>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</si>
  <si>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</si>
  <si>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</si>
  <si>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</si>
  <si>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</si>
  <si>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</si>
  <si>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</si>
  <si>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</si>
  <si>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</si>
  <si>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</si>
  <si>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</si>
  <si>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</si>
  <si>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</si>
  <si>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</si>
  <si>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</si>
  <si>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</si>
  <si>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</si>
  <si>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</si>
  <si>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</si>
  <si>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</si>
  <si>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</si>
  <si>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</si>
  <si>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Форма 2.14.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</si>
  <si>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</si>
  <si>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</si>
  <si>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</si>
  <si>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</si>
  <si>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</si>
  <si>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</si>
  <si>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</si>
  <si>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</si>
  <si>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684110 Камчатский край, Усть-Большерецкий район, п. Озерновский ул.Октябрьская 1а</t>
  </si>
  <si>
    <t>683000, г. Петропавловск-Камчатский, пл. Щедрина-1,  а/я  220</t>
  </si>
  <si>
    <t>ФОРМЫ</t>
  </si>
  <si>
    <t>ПРЕДОСТАВЛЕНИЯ ИНФОРМАЦИИ, ПОДЛЕЖАЩЕЙ РАСКРЫТИЮ,</t>
  </si>
  <si>
    <t>ОРГАНИЗАЦИЯМИ, ОСУЩЕСТВЛЯЮЩИМИ ХОЛОДНОЕ ВОДОСНАБЖЕНИЕ</t>
  </si>
  <si>
    <t>Барабанов Сергей Анатольевич</t>
  </si>
  <si>
    <t>№1024101221473 от 04.12.02 Министерство Российской Федерации по налогам и сборам</t>
  </si>
  <si>
    <t>г. П.-Камчатский, пл.Щедрина,д.1</t>
  </si>
  <si>
    <t xml:space="preserve">Тел.(4152) 43-43-31, 43-47-39, 43-47-38, 43-43-54  Факс(4152) 43-47-62 </t>
  </si>
  <si>
    <t>-</t>
  </si>
  <si>
    <t>E-mail: office@rkz55.ru</t>
  </si>
  <si>
    <t>Пн-Пт: 9.00-18.00, обед: 13.00-14.00</t>
  </si>
  <si>
    <t>Региональная служба по тарифам и ценам Камчатского края</t>
  </si>
  <si>
    <t>Величина установленного тарифа на питьевую воду (питьевое водоснабжение):</t>
  </si>
  <si>
    <t>официальный сайт Региональной службы по тарифам Камчатского края: http://www.kamchatka.gov.ru</t>
  </si>
  <si>
    <t>оказание услуг в сфере холодного водоснабжения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</si>
  <si>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(кВт на куб.метр)</t>
    </r>
  </si>
  <si>
    <t>в т.ч. реактивная э/э</t>
  </si>
  <si>
    <t>в т.ч. активная э/э (873 203кВт)</t>
  </si>
  <si>
    <t>Акционерное общество "Озерновский рыбоконсервный завод №55"</t>
  </si>
  <si>
    <t>Согласованно: Гл. энергетик                                 Якушев А.С.</t>
  </si>
  <si>
    <t>Постановление №310 от 26.11.2015</t>
  </si>
  <si>
    <t>за 2016 год</t>
  </si>
  <si>
    <t>тариф на период: с 01.01.2016 по 30.06.2016 (без НДС)</t>
  </si>
  <si>
    <t>тариф на период: с 01.07.2016 по 31.12.2016 (без НДС)</t>
  </si>
  <si>
    <t>59,15 руб.</t>
  </si>
  <si>
    <t>56,20 руб.</t>
  </si>
  <si>
    <t>66,32 руб.</t>
  </si>
  <si>
    <t>69,80 руб.</t>
  </si>
  <si>
    <t>тариф на период: с 01.01.2016 по 30.06.2016 (с НДС)</t>
  </si>
  <si>
    <t>тариф на период: с 01.07.2016 по 31.12.2016 (с НДС)</t>
  </si>
  <si>
    <t xml:space="preserve">  684110 Камчатский край, Усть-Большерецкий район,                                       Тел.: 8 (4152) 43-43-31, 43-43-54 Факс: 8 (4152) 43-47-62</t>
  </si>
  <si>
    <t xml:space="preserve">  Юридический адрес:                                                                             г. Петропавловск-Камчатский: 683000 пл. Щедрина-1, а/я 220      </t>
  </si>
  <si>
    <t xml:space="preserve">  п. Озерновский ул.Октябрьская, 1а  Факс / тел.: 8 (41532) 24-802                                                                   E-mail: office@rkz55.ru</t>
  </si>
  <si>
    <r>
      <t xml:space="preserve">   ИНН/КПП  4108003484/410801001 ОГРН 1024101221473                                                                   ОКПО 47441800, ОКОНХ 18300</t>
    </r>
    <r>
      <rPr>
        <sz val="7"/>
        <rFont val="Arial"/>
        <family val="2"/>
      </rPr>
      <t xml:space="preserve">  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</si>
</sst>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0.0%"/>
    <numFmt numFmtId="171" formatCode="0.0"/>
  </numFmts>
  <fonts count="5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Courier New"/>
      <family val="3"/>
    </font>
    <font>
      <sz val="24"/>
      <name val="Times New Roman"/>
      <family val="1"/>
    </font>
    <font>
      <sz val="5"/>
      <name val="Courier New"/>
      <family val="3"/>
    </font>
    <font>
      <sz val="9"/>
      <name val="Times New Roman"/>
      <family val="1"/>
    </font>
    <font>
      <b/>
      <sz val="11"/>
      <name val="Calibri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0" fillId="0" borderId="16" xfId="0" applyBorder="1" applyAlignment="1">
      <alignment/>
    </xf>
    <xf numFmtId="0" fontId="9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center"/>
    </xf>
    <xf numFmtId="169" fontId="56" fillId="0" borderId="10" xfId="0" applyNumberFormat="1" applyFont="1" applyBorder="1" applyAlignment="1">
      <alignment horizontal="center" vertical="center" wrapText="1"/>
    </xf>
    <xf numFmtId="169" fontId="57" fillId="0" borderId="10" xfId="0" applyNumberFormat="1" applyFont="1" applyBorder="1" applyAlignment="1">
      <alignment horizontal="center" vertical="center"/>
    </xf>
    <xf numFmtId="169" fontId="57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171" fontId="1" fillId="0" borderId="10" xfId="57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295275</xdr:colOff>
      <xdr:row>5</xdr:row>
      <xdr:rowOff>0</xdr:rowOff>
    </xdr:to>
    <xdr:pic>
      <xdr:nvPicPr>
        <xdr:cNvPr id="1" name="Рисунок 7" descr="C:\Users\Настя\Desktop\Бланк новый\Blank_Ozernoe_A4_itog-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381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8.25390625" style="0" customWidth="1"/>
    <col min="10" max="10" width="4.00390625" style="0" customWidth="1"/>
  </cols>
  <sheetData>
    <row r="1" spans="2:10" ht="14.25">
      <c r="B1" s="48"/>
      <c r="C1" s="48"/>
      <c r="D1" s="48"/>
      <c r="E1" s="48"/>
      <c r="F1" s="48"/>
      <c r="G1" s="48"/>
      <c r="H1" s="48"/>
      <c r="I1" s="48"/>
      <c r="J1" s="48"/>
    </row>
    <row r="2" spans="2:10" ht="15.75">
      <c r="B2" s="49"/>
      <c r="C2" s="49"/>
      <c r="D2" s="49"/>
      <c r="E2" s="49"/>
      <c r="F2" s="49"/>
      <c r="G2" s="49"/>
      <c r="H2" s="49"/>
      <c r="I2" s="49"/>
      <c r="J2" s="49"/>
    </row>
    <row r="3" spans="2:10" ht="21.75" customHeight="1">
      <c r="B3" s="50"/>
      <c r="C3" s="50"/>
      <c r="D3" s="50"/>
      <c r="E3" s="50"/>
      <c r="F3" s="50"/>
      <c r="G3" s="50"/>
      <c r="H3" s="50"/>
      <c r="I3" s="50"/>
      <c r="J3" s="50"/>
    </row>
    <row r="4" ht="27.75" customHeight="1">
      <c r="B4" s="27"/>
    </row>
    <row r="5" spans="1:10" ht="12.75">
      <c r="A5" s="29"/>
      <c r="B5" s="30" t="s">
        <v>142</v>
      </c>
      <c r="C5" s="29"/>
      <c r="D5" s="29"/>
      <c r="E5" s="29"/>
      <c r="F5" s="29"/>
      <c r="G5" s="29"/>
      <c r="H5" s="29"/>
      <c r="I5" s="29"/>
      <c r="J5" s="29"/>
    </row>
    <row r="6" spans="1:10" ht="12.75">
      <c r="A6" s="31"/>
      <c r="B6" s="32"/>
      <c r="C6" s="31"/>
      <c r="D6" s="31"/>
      <c r="E6" s="31"/>
      <c r="F6" s="31"/>
      <c r="G6" s="31"/>
      <c r="H6" s="31"/>
      <c r="I6" s="31"/>
      <c r="J6" s="31"/>
    </row>
    <row r="7" spans="1:10" ht="12.75">
      <c r="A7" s="31"/>
      <c r="B7" s="32"/>
      <c r="C7" s="31"/>
      <c r="D7" s="31"/>
      <c r="E7" s="31"/>
      <c r="F7" s="31"/>
      <c r="G7" s="31"/>
      <c r="H7" s="31"/>
      <c r="I7" s="31"/>
      <c r="J7" s="31"/>
    </row>
    <row r="8" spans="1:10" ht="12.75">
      <c r="A8" s="31"/>
      <c r="B8" s="32"/>
      <c r="C8" s="31"/>
      <c r="D8" s="31"/>
      <c r="E8" s="31"/>
      <c r="F8" s="31"/>
      <c r="G8" s="31"/>
      <c r="H8" s="31"/>
      <c r="I8" s="31"/>
      <c r="J8" s="31"/>
    </row>
    <row r="9" spans="1:10" ht="12.75">
      <c r="A9" s="31"/>
      <c r="B9" s="32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2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2"/>
      <c r="C11" s="31"/>
      <c r="D11" s="31"/>
      <c r="E11" s="31"/>
      <c r="F11" s="31"/>
      <c r="G11" s="31"/>
      <c r="H11" s="31"/>
      <c r="I11" s="31"/>
      <c r="J11" s="31"/>
    </row>
    <row r="12" ht="15.75">
      <c r="B12" s="28"/>
    </row>
    <row r="14" spans="1:10" ht="12.75" customHeight="1">
      <c r="A14" s="51" t="s">
        <v>144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2.75" customHeight="1">
      <c r="A15" s="51" t="s">
        <v>145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 customHeight="1">
      <c r="A16" s="51" t="s">
        <v>146</v>
      </c>
      <c r="B16" s="51"/>
      <c r="C16" s="51"/>
      <c r="D16" s="51"/>
      <c r="E16" s="51"/>
      <c r="F16" s="51"/>
      <c r="G16" s="51"/>
      <c r="H16" s="51"/>
      <c r="I16" s="51"/>
      <c r="J16" s="51"/>
    </row>
    <row r="18" spans="4:6" ht="12.75">
      <c r="D18" s="47" t="s">
        <v>164</v>
      </c>
      <c r="E18" s="47"/>
      <c r="F18" s="47"/>
    </row>
    <row r="29" ht="12.75">
      <c r="B29" t="s">
        <v>162</v>
      </c>
    </row>
    <row r="50" ht="12.75">
      <c r="A50" s="113"/>
    </row>
    <row r="51" ht="12.75">
      <c r="A51" s="114" t="s">
        <v>174</v>
      </c>
    </row>
    <row r="52" ht="12.75">
      <c r="A52" s="114" t="s">
        <v>173</v>
      </c>
    </row>
    <row r="53" ht="12.75">
      <c r="A53" s="114" t="s">
        <v>175</v>
      </c>
    </row>
    <row r="54" ht="12.75">
      <c r="A54" s="114"/>
    </row>
    <row r="55" ht="12.75">
      <c r="A55" s="115" t="s">
        <v>176</v>
      </c>
    </row>
  </sheetData>
  <sheetProtection/>
  <mergeCells count="7">
    <mergeCell ref="D18:F18"/>
    <mergeCell ref="B1:J1"/>
    <mergeCell ref="B2:J2"/>
    <mergeCell ref="B3:J3"/>
    <mergeCell ref="A14:J14"/>
    <mergeCell ref="A15:J15"/>
    <mergeCell ref="A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="80" zoomScaleNormal="80" zoomScalePageLayoutView="0" workbookViewId="0" topLeftCell="A1">
      <selection activeCell="F6" sqref="F6"/>
    </sheetView>
  </sheetViews>
  <sheetFormatPr defaultColWidth="9.00390625" defaultRowHeight="12.75"/>
  <cols>
    <col min="1" max="1" width="50.625" style="1" customWidth="1"/>
    <col min="2" max="2" width="49.75390625" style="25" customWidth="1"/>
    <col min="3" max="16384" width="9.125" style="1" customWidth="1"/>
  </cols>
  <sheetData>
    <row r="1" spans="1:2" ht="15.75">
      <c r="A1" s="52" t="s">
        <v>76</v>
      </c>
      <c r="B1" s="52"/>
    </row>
    <row r="3" spans="1:2" ht="31.5">
      <c r="A3" s="23" t="s">
        <v>77</v>
      </c>
      <c r="B3" s="33" t="s">
        <v>161</v>
      </c>
    </row>
    <row r="4" spans="1:2" ht="31.5">
      <c r="A4" s="23" t="s">
        <v>78</v>
      </c>
      <c r="B4" s="33" t="s">
        <v>147</v>
      </c>
    </row>
    <row r="5" spans="1:2" ht="94.5">
      <c r="A5" s="23" t="s">
        <v>79</v>
      </c>
      <c r="B5" s="33" t="s">
        <v>148</v>
      </c>
    </row>
    <row r="6" spans="1:2" ht="31.5">
      <c r="A6" s="23" t="s">
        <v>80</v>
      </c>
      <c r="B6" s="33" t="s">
        <v>143</v>
      </c>
    </row>
    <row r="7" spans="1:2" ht="31.5">
      <c r="A7" s="23" t="s">
        <v>81</v>
      </c>
      <c r="B7" s="33" t="s">
        <v>149</v>
      </c>
    </row>
    <row r="8" spans="1:2" ht="31.5">
      <c r="A8" s="23" t="s">
        <v>82</v>
      </c>
      <c r="B8" s="33" t="s">
        <v>150</v>
      </c>
    </row>
    <row r="9" spans="1:2" ht="31.5">
      <c r="A9" s="23" t="s">
        <v>83</v>
      </c>
      <c r="B9" s="33" t="s">
        <v>151</v>
      </c>
    </row>
    <row r="10" spans="1:2" ht="31.5">
      <c r="A10" s="23" t="s">
        <v>84</v>
      </c>
      <c r="B10" s="33" t="s">
        <v>152</v>
      </c>
    </row>
    <row r="11" spans="1:2" ht="63">
      <c r="A11" s="23" t="s">
        <v>85</v>
      </c>
      <c r="B11" s="33" t="s">
        <v>153</v>
      </c>
    </row>
    <row r="12" spans="1:2" ht="31.5">
      <c r="A12" s="23" t="s">
        <v>86</v>
      </c>
      <c r="B12" s="33" t="s">
        <v>157</v>
      </c>
    </row>
    <row r="13" spans="1:2" ht="31.5">
      <c r="A13" s="23" t="s">
        <v>87</v>
      </c>
      <c r="B13" s="46">
        <f>3.35+2.7</f>
        <v>6.050000000000001</v>
      </c>
    </row>
    <row r="14" spans="1:2" ht="15.75">
      <c r="A14" s="23" t="s">
        <v>88</v>
      </c>
      <c r="B14" s="33">
        <v>5</v>
      </c>
    </row>
    <row r="15" spans="1:2" ht="31.5">
      <c r="A15" s="23" t="s">
        <v>89</v>
      </c>
      <c r="B15" s="33">
        <v>1</v>
      </c>
    </row>
    <row r="16" ht="15.75">
      <c r="A16" s="21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="90" zoomScaleNormal="90" zoomScalePageLayoutView="0" workbookViewId="0" topLeftCell="A1">
      <selection activeCell="A15" sqref="A15"/>
    </sheetView>
  </sheetViews>
  <sheetFormatPr defaultColWidth="9.00390625" defaultRowHeight="12.75"/>
  <cols>
    <col min="1" max="1" width="64.75390625" style="1" bestFit="1" customWidth="1"/>
    <col min="2" max="2" width="35.00390625" style="25" bestFit="1" customWidth="1"/>
    <col min="3" max="16384" width="9.125" style="1" customWidth="1"/>
  </cols>
  <sheetData>
    <row r="2" spans="1:2" ht="15.75">
      <c r="A2" s="53" t="s">
        <v>90</v>
      </c>
      <c r="B2" s="53"/>
    </row>
    <row r="3" spans="1:2" ht="47.25">
      <c r="A3" s="23" t="s">
        <v>91</v>
      </c>
      <c r="B3" s="33" t="s">
        <v>154</v>
      </c>
    </row>
    <row r="4" spans="1:2" ht="31.5">
      <c r="A4" s="23" t="s">
        <v>92</v>
      </c>
      <c r="B4" s="33" t="s">
        <v>163</v>
      </c>
    </row>
    <row r="5" spans="1:2" ht="31.5">
      <c r="A5" s="23" t="s">
        <v>155</v>
      </c>
      <c r="B5" s="33"/>
    </row>
    <row r="6" spans="1:2" ht="15.75">
      <c r="A6" s="34" t="s">
        <v>165</v>
      </c>
      <c r="B6" s="35" t="s">
        <v>168</v>
      </c>
    </row>
    <row r="7" spans="1:2" ht="15.75">
      <c r="A7" s="34" t="s">
        <v>166</v>
      </c>
      <c r="B7" s="35" t="s">
        <v>167</v>
      </c>
    </row>
    <row r="8" spans="1:2" ht="18.75" customHeight="1">
      <c r="A8" s="34" t="s">
        <v>171</v>
      </c>
      <c r="B8" s="35" t="s">
        <v>169</v>
      </c>
    </row>
    <row r="9" spans="1:2" ht="18" customHeight="1">
      <c r="A9" s="34" t="s">
        <v>172</v>
      </c>
      <c r="B9" s="35" t="s">
        <v>170</v>
      </c>
    </row>
    <row r="10" spans="1:2" ht="31.5">
      <c r="A10" s="23" t="s">
        <v>93</v>
      </c>
      <c r="B10" s="33">
        <v>2016</v>
      </c>
    </row>
    <row r="11" spans="1:2" ht="47.25">
      <c r="A11" s="23" t="s">
        <v>94</v>
      </c>
      <c r="B11" s="33" t="s">
        <v>156</v>
      </c>
    </row>
    <row r="12" ht="15.75">
      <c r="A12" s="2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0"/>
  <sheetViews>
    <sheetView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68.375" style="1" bestFit="1" customWidth="1"/>
    <col min="2" max="2" width="14.625" style="1" customWidth="1"/>
    <col min="3" max="16384" width="9.125" style="1" customWidth="1"/>
  </cols>
  <sheetData>
    <row r="2" spans="1:2" ht="15.75">
      <c r="A2" s="53" t="s">
        <v>95</v>
      </c>
      <c r="B2" s="53"/>
    </row>
    <row r="3" spans="1:2" ht="31.5">
      <c r="A3" s="23" t="s">
        <v>96</v>
      </c>
      <c r="B3" s="33" t="s">
        <v>151</v>
      </c>
    </row>
    <row r="4" spans="1:2" ht="31.5">
      <c r="A4" s="23" t="s">
        <v>97</v>
      </c>
      <c r="B4" s="33" t="s">
        <v>151</v>
      </c>
    </row>
    <row r="5" spans="1:2" ht="15.75">
      <c r="A5" s="23" t="s">
        <v>98</v>
      </c>
      <c r="B5" s="33" t="s">
        <v>151</v>
      </c>
    </row>
    <row r="6" spans="1:2" ht="15.75">
      <c r="A6" s="23" t="s">
        <v>99</v>
      </c>
      <c r="B6" s="33" t="s">
        <v>151</v>
      </c>
    </row>
    <row r="7" spans="1:2" ht="31.5">
      <c r="A7" s="23" t="s">
        <v>100</v>
      </c>
      <c r="B7" s="33" t="s">
        <v>151</v>
      </c>
    </row>
    <row r="8" ht="15.75">
      <c r="A8" s="21"/>
    </row>
    <row r="9" ht="15.75">
      <c r="A9" s="22" t="s">
        <v>101</v>
      </c>
    </row>
    <row r="10" spans="1:2" ht="31.5">
      <c r="A10" s="23" t="s">
        <v>102</v>
      </c>
      <c r="B10" s="33" t="s">
        <v>151</v>
      </c>
    </row>
    <row r="11" spans="1:2" ht="31.5">
      <c r="A11" s="23" t="s">
        <v>103</v>
      </c>
      <c r="B11" s="33" t="s">
        <v>151</v>
      </c>
    </row>
    <row r="12" spans="1:2" ht="15.75">
      <c r="A12" s="23" t="s">
        <v>104</v>
      </c>
      <c r="B12" s="33" t="s">
        <v>151</v>
      </c>
    </row>
    <row r="13" spans="1:2" ht="15.75">
      <c r="A13" s="23" t="s">
        <v>105</v>
      </c>
      <c r="B13" s="33" t="s">
        <v>151</v>
      </c>
    </row>
    <row r="14" spans="1:2" ht="31.5">
      <c r="A14" s="23" t="s">
        <v>106</v>
      </c>
      <c r="B14" s="33" t="s">
        <v>151</v>
      </c>
    </row>
    <row r="16" ht="15.75">
      <c r="A16" s="22" t="s">
        <v>107</v>
      </c>
    </row>
    <row r="17" spans="1:2" ht="31.5">
      <c r="A17" s="23" t="s">
        <v>108</v>
      </c>
      <c r="B17" s="33" t="s">
        <v>151</v>
      </c>
    </row>
    <row r="18" spans="1:2" ht="31.5">
      <c r="A18" s="23" t="s">
        <v>109</v>
      </c>
      <c r="B18" s="33" t="s">
        <v>151</v>
      </c>
    </row>
    <row r="19" spans="1:2" ht="15.75">
      <c r="A19" s="23" t="s">
        <v>110</v>
      </c>
      <c r="B19" s="33" t="s">
        <v>151</v>
      </c>
    </row>
    <row r="20" spans="1:2" ht="15.75">
      <c r="A20" s="23" t="s">
        <v>111</v>
      </c>
      <c r="B20" s="33" t="s">
        <v>151</v>
      </c>
    </row>
    <row r="21" spans="1:2" ht="31.5">
      <c r="A21" s="23" t="s">
        <v>112</v>
      </c>
      <c r="B21" s="33" t="s">
        <v>151</v>
      </c>
    </row>
    <row r="23" ht="15.75">
      <c r="A23" s="22" t="s">
        <v>113</v>
      </c>
    </row>
    <row r="24" ht="15.75">
      <c r="A24" s="22" t="s">
        <v>114</v>
      </c>
    </row>
    <row r="25" ht="15.75">
      <c r="A25" s="22" t="s">
        <v>115</v>
      </c>
    </row>
    <row r="26" spans="1:2" ht="47.25">
      <c r="A26" s="23" t="s">
        <v>116</v>
      </c>
      <c r="B26" s="33" t="s">
        <v>151</v>
      </c>
    </row>
    <row r="27" spans="1:2" ht="47.25">
      <c r="A27" s="23" t="s">
        <v>117</v>
      </c>
      <c r="B27" s="33" t="s">
        <v>151</v>
      </c>
    </row>
    <row r="28" spans="1:2" ht="31.5">
      <c r="A28" s="23" t="s">
        <v>118</v>
      </c>
      <c r="B28" s="33" t="s">
        <v>151</v>
      </c>
    </row>
    <row r="29" spans="1:2" ht="31.5">
      <c r="A29" s="23" t="s">
        <v>119</v>
      </c>
      <c r="B29" s="33" t="s">
        <v>151</v>
      </c>
    </row>
    <row r="30" spans="1:2" ht="47.25">
      <c r="A30" s="23" t="s">
        <v>120</v>
      </c>
      <c r="B30" s="33" t="s">
        <v>151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3"/>
  <sheetViews>
    <sheetView view="pageBreakPreview" zoomScale="80" zoomScaleSheetLayoutView="80" zoomScalePageLayoutView="0" workbookViewId="0" topLeftCell="A1">
      <selection activeCell="B33" sqref="B33"/>
    </sheetView>
  </sheetViews>
  <sheetFormatPr defaultColWidth="9.00390625" defaultRowHeight="12.75"/>
  <cols>
    <col min="1" max="1" width="59.625" style="1" customWidth="1"/>
    <col min="2" max="2" width="35.75390625" style="40" customWidth="1"/>
    <col min="3" max="16384" width="9.125" style="1" customWidth="1"/>
  </cols>
  <sheetData>
    <row r="2" spans="1:2" s="6" customFormat="1" ht="16.5">
      <c r="A2" s="58" t="s">
        <v>22</v>
      </c>
      <c r="B2" s="59"/>
    </row>
    <row r="3" spans="1:2" s="6" customFormat="1" ht="16.5">
      <c r="A3" s="7"/>
      <c r="B3" s="36"/>
    </row>
    <row r="4" spans="1:2" ht="31.5">
      <c r="A4" s="3" t="s">
        <v>3</v>
      </c>
      <c r="B4" s="37">
        <v>4859.37158</v>
      </c>
    </row>
    <row r="5" spans="1:2" ht="47.25">
      <c r="A5" s="3" t="s">
        <v>2</v>
      </c>
      <c r="B5" s="37">
        <f>B8+B11+B12+B13+B14+B15+B16+B17+B18+B19+B20</f>
        <v>16970.950000000004</v>
      </c>
    </row>
    <row r="6" spans="1:2" ht="15.75">
      <c r="A6" s="54" t="s">
        <v>1</v>
      </c>
      <c r="B6" s="56" t="s">
        <v>151</v>
      </c>
    </row>
    <row r="7" spans="1:2" ht="33.75" customHeight="1">
      <c r="A7" s="55"/>
      <c r="B7" s="57"/>
    </row>
    <row r="8" spans="1:2" ht="63">
      <c r="A8" s="3" t="s">
        <v>4</v>
      </c>
      <c r="B8" s="37">
        <v>4264.2</v>
      </c>
    </row>
    <row r="9" spans="1:2" ht="15.75">
      <c r="A9" s="41" t="s">
        <v>160</v>
      </c>
      <c r="B9" s="37">
        <f>B8-B10</f>
        <v>4091.13622</v>
      </c>
    </row>
    <row r="10" spans="1:2" ht="15.75">
      <c r="A10" s="41" t="s">
        <v>159</v>
      </c>
      <c r="B10" s="37">
        <v>173.06378</v>
      </c>
    </row>
    <row r="11" spans="1:2" ht="31.5">
      <c r="A11" s="3" t="s">
        <v>5</v>
      </c>
      <c r="B11" s="37">
        <v>21.4</v>
      </c>
    </row>
    <row r="12" spans="1:2" ht="31.5">
      <c r="A12" s="3" t="s">
        <v>6</v>
      </c>
      <c r="B12" s="37">
        <f>5884.6+109+1808.25</f>
        <v>7801.85</v>
      </c>
    </row>
    <row r="13" spans="1:2" ht="31.5">
      <c r="A13" s="3" t="s">
        <v>7</v>
      </c>
      <c r="B13" s="37">
        <v>60.75</v>
      </c>
    </row>
    <row r="14" spans="1:2" ht="31.5">
      <c r="A14" s="3" t="s">
        <v>8</v>
      </c>
      <c r="B14" s="37">
        <v>1680.9</v>
      </c>
    </row>
    <row r="15" spans="1:2" ht="31.5">
      <c r="A15" s="3" t="s">
        <v>9</v>
      </c>
      <c r="B15" s="37">
        <v>15.2</v>
      </c>
    </row>
    <row r="16" spans="1:2" ht="47.25">
      <c r="A16" s="3" t="s">
        <v>24</v>
      </c>
      <c r="B16" s="44">
        <v>1213.45</v>
      </c>
    </row>
    <row r="17" spans="1:2" ht="31.5">
      <c r="A17" s="5" t="s">
        <v>10</v>
      </c>
      <c r="B17" s="39">
        <f>74.2-B13</f>
        <v>13.450000000000003</v>
      </c>
    </row>
    <row r="18" spans="1:2" ht="94.5">
      <c r="A18" s="5" t="s">
        <v>25</v>
      </c>
      <c r="B18" s="45">
        <v>967.85</v>
      </c>
    </row>
    <row r="19" spans="1:2" ht="126">
      <c r="A19" s="4" t="s">
        <v>23</v>
      </c>
      <c r="B19" s="38">
        <v>37.1</v>
      </c>
    </row>
    <row r="20" spans="1:2" ht="110.25">
      <c r="A20" s="5" t="s">
        <v>11</v>
      </c>
      <c r="B20" s="39">
        <f>176.2+626.35+92.25</f>
        <v>894.8</v>
      </c>
    </row>
    <row r="21" spans="1:2" ht="78.75">
      <c r="A21" s="3" t="s">
        <v>26</v>
      </c>
      <c r="B21" s="37" t="s">
        <v>151</v>
      </c>
    </row>
    <row r="22" spans="1:2" ht="47.25">
      <c r="A22" s="3" t="s">
        <v>12</v>
      </c>
      <c r="B22" s="43"/>
    </row>
    <row r="23" spans="1:2" ht="31.5">
      <c r="A23" s="3" t="s">
        <v>13</v>
      </c>
      <c r="B23" s="37">
        <f>B4-B5</f>
        <v>-12111.578420000005</v>
      </c>
    </row>
    <row r="24" spans="1:2" ht="78.75">
      <c r="A24" s="3" t="s">
        <v>14</v>
      </c>
      <c r="B24" s="37" t="s">
        <v>151</v>
      </c>
    </row>
    <row r="25" spans="1:2" ht="15.75">
      <c r="A25" s="2" t="s">
        <v>15</v>
      </c>
      <c r="B25" s="37">
        <v>247.3</v>
      </c>
    </row>
    <row r="26" spans="1:2" ht="15.75">
      <c r="A26" s="2" t="s">
        <v>16</v>
      </c>
      <c r="B26" s="37">
        <v>0</v>
      </c>
    </row>
    <row r="27" spans="1:2" ht="31.5">
      <c r="A27" s="3" t="s">
        <v>17</v>
      </c>
      <c r="B27" s="37" t="s">
        <v>0</v>
      </c>
    </row>
    <row r="28" spans="1:2" ht="47.25">
      <c r="A28" s="3" t="s">
        <v>27</v>
      </c>
      <c r="B28" s="37" t="s">
        <v>0</v>
      </c>
    </row>
    <row r="29" spans="1:2" ht="15.75">
      <c r="A29" s="2" t="s">
        <v>18</v>
      </c>
      <c r="B29" s="112">
        <f>3.6*100/B25</f>
        <v>1.4557217953902142</v>
      </c>
    </row>
    <row r="30" spans="1:2" ht="31.5">
      <c r="A30" s="3" t="s">
        <v>19</v>
      </c>
      <c r="B30" s="42">
        <v>11</v>
      </c>
    </row>
    <row r="31" spans="1:2" ht="31.5">
      <c r="A31" s="3" t="s">
        <v>158</v>
      </c>
      <c r="B31" s="37">
        <v>0.455</v>
      </c>
    </row>
    <row r="32" spans="1:2" ht="47.25">
      <c r="A32" s="3" t="s">
        <v>20</v>
      </c>
      <c r="B32" s="37">
        <v>160.7</v>
      </c>
    </row>
    <row r="33" spans="1:2" ht="47.25">
      <c r="A33" s="5" t="s">
        <v>21</v>
      </c>
      <c r="B33" s="39" t="s">
        <v>0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21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68.25" customHeight="1">
      <c r="A2" s="58" t="s">
        <v>28</v>
      </c>
      <c r="B2" s="59"/>
    </row>
    <row r="3" spans="1:2" s="6" customFormat="1" ht="12" customHeight="1">
      <c r="A3" s="10"/>
      <c r="B3" s="10"/>
    </row>
    <row r="4" spans="1:2" ht="31.5" customHeight="1">
      <c r="A4" s="3" t="s">
        <v>29</v>
      </c>
      <c r="B4" s="8">
        <v>1</v>
      </c>
    </row>
    <row r="5" spans="1:2" ht="63" customHeight="1">
      <c r="A5" s="3" t="s">
        <v>30</v>
      </c>
      <c r="B5" s="8" t="s">
        <v>0</v>
      </c>
    </row>
    <row r="6" spans="1:2" ht="31.5" customHeight="1">
      <c r="A6" s="54" t="s">
        <v>31</v>
      </c>
      <c r="B6" s="60" t="s">
        <v>0</v>
      </c>
    </row>
    <row r="7" spans="1:2" ht="15.75" hidden="1">
      <c r="A7" s="55"/>
      <c r="B7" s="61"/>
    </row>
    <row r="8" spans="1:2" ht="31.5" customHeight="1">
      <c r="A8" s="3" t="s">
        <v>32</v>
      </c>
      <c r="B8" s="8" t="s">
        <v>0</v>
      </c>
    </row>
    <row r="9" spans="1:2" ht="16.5" customHeight="1">
      <c r="A9" s="3" t="s">
        <v>33</v>
      </c>
      <c r="B9" s="8">
        <v>285</v>
      </c>
    </row>
    <row r="10" spans="1:2" ht="16.5" customHeight="1">
      <c r="A10" s="3" t="s">
        <v>34</v>
      </c>
      <c r="B10" s="8">
        <v>285</v>
      </c>
    </row>
    <row r="11" spans="1:2" ht="48" customHeight="1">
      <c r="A11" s="3" t="s">
        <v>35</v>
      </c>
      <c r="B11" s="8">
        <v>4195</v>
      </c>
    </row>
    <row r="12" spans="1:2" ht="16.5" customHeight="1">
      <c r="A12" s="3" t="s">
        <v>36</v>
      </c>
      <c r="B12" s="8">
        <v>285</v>
      </c>
    </row>
    <row r="13" spans="1:2" ht="16.5" customHeight="1">
      <c r="A13" s="3" t="s">
        <v>37</v>
      </c>
      <c r="B13" s="8">
        <v>285</v>
      </c>
    </row>
    <row r="14" spans="1:2" ht="63" customHeight="1">
      <c r="A14" s="3" t="s">
        <v>38</v>
      </c>
      <c r="B14" s="8" t="s">
        <v>0</v>
      </c>
    </row>
    <row r="15" spans="1:2" ht="16.5" customHeight="1">
      <c r="A15" s="3" t="s">
        <v>33</v>
      </c>
      <c r="B15" s="8">
        <v>0</v>
      </c>
    </row>
    <row r="16" spans="1:2" ht="16.5" customHeight="1">
      <c r="A16" s="3" t="s">
        <v>34</v>
      </c>
      <c r="B16" s="8">
        <v>0</v>
      </c>
    </row>
    <row r="17" spans="1:2" ht="48" customHeight="1">
      <c r="A17" s="5" t="s">
        <v>35</v>
      </c>
      <c r="B17" s="9">
        <v>0</v>
      </c>
    </row>
    <row r="18" spans="1:2" ht="16.5" customHeight="1">
      <c r="A18" s="3" t="s">
        <v>36</v>
      </c>
      <c r="B18" s="8">
        <v>0</v>
      </c>
    </row>
    <row r="19" spans="1:2" ht="16.5" customHeight="1">
      <c r="A19" s="3" t="s">
        <v>37</v>
      </c>
      <c r="B19" s="8">
        <v>0</v>
      </c>
    </row>
    <row r="20" spans="1:2" ht="48" customHeight="1">
      <c r="A20" s="3" t="s">
        <v>39</v>
      </c>
      <c r="B20" s="8" t="s">
        <v>0</v>
      </c>
    </row>
    <row r="21" spans="1:2" ht="31.5" customHeight="1">
      <c r="A21" s="5" t="s">
        <v>40</v>
      </c>
      <c r="B21" s="9" t="s">
        <v>0</v>
      </c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3"/>
  <sheetViews>
    <sheetView view="pageBreakPreview" zoomScale="80" zoomScaleSheetLayoutView="80" zoomScalePageLayoutView="0" workbookViewId="0" topLeftCell="A4">
      <selection activeCell="A22" sqref="A22:V22"/>
    </sheetView>
  </sheetViews>
  <sheetFormatPr defaultColWidth="0.875" defaultRowHeight="12.75"/>
  <cols>
    <col min="1" max="57" width="0.875" style="11" customWidth="1"/>
    <col min="58" max="16384" width="0.875" style="11" customWidth="1"/>
  </cols>
  <sheetData>
    <row r="1" spans="2:97" s="12" customFormat="1" ht="16.5">
      <c r="B1" s="73" t="s">
        <v>70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18"/>
    </row>
    <row r="2" spans="2:97" s="12" customFormat="1" ht="16.5">
      <c r="B2" s="73" t="s">
        <v>69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18"/>
    </row>
    <row r="3" spans="1:97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</row>
    <row r="4" spans="1:97" ht="15.75" customHeight="1">
      <c r="A4" s="67" t="s">
        <v>68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9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</row>
    <row r="5" spans="1:97" ht="15.75" customHeight="1">
      <c r="A5" s="67" t="s">
        <v>67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9"/>
      <c r="BF5" s="64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6"/>
    </row>
    <row r="6" spans="1:97" ht="15.75" customHeight="1">
      <c r="A6" s="67" t="s">
        <v>66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9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</row>
    <row r="7" spans="1:97" ht="47.25" customHeight="1">
      <c r="A7" s="67" t="s">
        <v>65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9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97" ht="31.5" customHeight="1">
      <c r="A8" s="67" t="s">
        <v>64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</row>
    <row r="9" spans="1:97" ht="31.5" customHeight="1">
      <c r="A9" s="67" t="s">
        <v>63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9"/>
      <c r="BF9" s="70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2"/>
    </row>
    <row r="11" spans="1:97" s="12" customFormat="1" ht="16.5">
      <c r="A11" s="62" t="s">
        <v>62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</row>
    <row r="12" spans="1:97" s="12" customFormat="1" ht="16.5">
      <c r="A12" s="62" t="s">
        <v>61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</row>
    <row r="13" spans="45:76" ht="15.75"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97" ht="31.5" customHeight="1">
      <c r="A14" s="83" t="s">
        <v>60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5"/>
      <c r="AR14" s="92" t="s">
        <v>59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4"/>
      <c r="BV14" s="92" t="s">
        <v>58</v>
      </c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4"/>
    </row>
    <row r="15" spans="1:97" ht="15.75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8"/>
      <c r="AR15" s="15"/>
      <c r="AY15" s="14" t="s">
        <v>57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1" t="s">
        <v>56</v>
      </c>
      <c r="BU15" s="13"/>
      <c r="BV15" s="95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7"/>
    </row>
    <row r="16" spans="1:97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74" t="s">
        <v>55</v>
      </c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6"/>
      <c r="BV16" s="98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100"/>
    </row>
    <row r="17" spans="1:97" ht="15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  <c r="AR17" s="80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77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9"/>
    </row>
    <row r="19" spans="1:97" s="12" customFormat="1" ht="16.5">
      <c r="A19" s="62" t="s">
        <v>54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</row>
    <row r="20" spans="1:97" s="12" customFormat="1" ht="16.5">
      <c r="A20" s="62" t="s">
        <v>53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</row>
    <row r="22" spans="1:97" ht="80.25" customHeight="1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 t="s">
        <v>51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 t="s">
        <v>50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 t="s">
        <v>49</v>
      </c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</row>
    <row r="23" spans="1:97" ht="15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</row>
    <row r="25" spans="1:97" s="12" customFormat="1" ht="16.5">
      <c r="A25" s="62" t="s">
        <v>48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</row>
    <row r="27" spans="1:97" ht="96" customHeight="1">
      <c r="A27" s="102" t="s">
        <v>47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 t="s">
        <v>46</v>
      </c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 t="s">
        <v>45</v>
      </c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 t="s">
        <v>44</v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</row>
    <row r="28" spans="1:97" ht="15.7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77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9"/>
    </row>
    <row r="30" spans="1:97" s="12" customFormat="1" ht="16.5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</row>
    <row r="32" spans="1:97" ht="15.75">
      <c r="A32" s="103" t="s">
        <v>42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80" t="s">
        <v>41</v>
      </c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2"/>
    </row>
    <row r="33" spans="1:97" ht="15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77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9"/>
    </row>
  </sheetData>
  <sheetProtection/>
  <mergeCells count="48">
    <mergeCell ref="A28:V28"/>
    <mergeCell ref="W28:AV28"/>
    <mergeCell ref="AW28:BV28"/>
    <mergeCell ref="BW28:CS28"/>
    <mergeCell ref="A32:AF32"/>
    <mergeCell ref="A33:AF33"/>
    <mergeCell ref="A30:CS30"/>
    <mergeCell ref="AG32:CS32"/>
    <mergeCell ref="AG33:CS33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19:CS19"/>
    <mergeCell ref="A20:CS20"/>
    <mergeCell ref="A22:V22"/>
    <mergeCell ref="W22:AV22"/>
    <mergeCell ref="AW22:BV22"/>
    <mergeCell ref="BW22:CS22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B1:CR1"/>
    <mergeCell ref="B2:CR2"/>
    <mergeCell ref="A4:BE4"/>
    <mergeCell ref="A5:BE5"/>
    <mergeCell ref="A6:BE6"/>
    <mergeCell ref="A7:BE7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2.75"/>
  <cols>
    <col min="1" max="1" width="76.125" style="1" customWidth="1"/>
    <col min="2" max="16384" width="9.125" style="1" customWidth="1"/>
  </cols>
  <sheetData>
    <row r="1" spans="1:2" s="6" customFormat="1" ht="84" customHeight="1">
      <c r="A1" s="58" t="s">
        <v>71</v>
      </c>
      <c r="B1" s="59"/>
    </row>
    <row r="2" spans="1:2" s="6" customFormat="1" ht="16.5">
      <c r="A2" s="10"/>
      <c r="B2" s="10"/>
    </row>
    <row r="3" spans="1:2" ht="31.5">
      <c r="A3" s="3" t="s">
        <v>72</v>
      </c>
      <c r="B3" s="19"/>
    </row>
    <row r="4" spans="1:2" ht="31.5">
      <c r="A4" s="3" t="s">
        <v>73</v>
      </c>
      <c r="B4" s="19"/>
    </row>
    <row r="5" spans="1:2" ht="15.75">
      <c r="A5" s="54" t="s">
        <v>74</v>
      </c>
      <c r="B5" s="107"/>
    </row>
    <row r="6" spans="1:2" ht="15.75">
      <c r="A6" s="55"/>
      <c r="B6" s="108"/>
    </row>
    <row r="7" spans="1:2" ht="31.5">
      <c r="A7" s="5" t="s">
        <v>75</v>
      </c>
      <c r="B7" s="20"/>
    </row>
    <row r="9" spans="1:2" ht="34.5" customHeight="1">
      <c r="A9" s="106" t="s">
        <v>121</v>
      </c>
      <c r="B9" s="106"/>
    </row>
    <row r="10" spans="1:2" ht="47.25">
      <c r="A10" s="23" t="s">
        <v>122</v>
      </c>
      <c r="B10" s="26"/>
    </row>
    <row r="11" ht="15.75">
      <c r="A11" s="21"/>
    </row>
    <row r="12" spans="1:2" ht="15.75">
      <c r="A12" s="52" t="s">
        <v>123</v>
      </c>
      <c r="B12" s="52"/>
    </row>
    <row r="13" spans="1:2" ht="33.75" customHeight="1">
      <c r="A13" s="109" t="s">
        <v>124</v>
      </c>
      <c r="B13" s="109"/>
    </row>
    <row r="14" spans="1:2" ht="31.5">
      <c r="A14" s="23" t="s">
        <v>125</v>
      </c>
      <c r="B14" s="23"/>
    </row>
    <row r="15" spans="1:2" ht="31.5">
      <c r="A15" s="23" t="s">
        <v>126</v>
      </c>
      <c r="B15" s="23"/>
    </row>
    <row r="16" spans="1:2" ht="63">
      <c r="A16" s="23" t="s">
        <v>127</v>
      </c>
      <c r="B16" s="23"/>
    </row>
    <row r="17" spans="1:2" ht="31.5">
      <c r="A17" s="23" t="s">
        <v>128</v>
      </c>
      <c r="B17" s="23"/>
    </row>
    <row r="19" spans="1:2" ht="15.75">
      <c r="A19" s="105" t="s">
        <v>129</v>
      </c>
      <c r="B19" s="105"/>
    </row>
    <row r="20" spans="1:2" ht="37.5" customHeight="1">
      <c r="A20" s="106"/>
      <c r="B20" s="106"/>
    </row>
    <row r="21" spans="1:2" ht="31.5">
      <c r="A21" s="23" t="s">
        <v>130</v>
      </c>
      <c r="B21" s="26"/>
    </row>
    <row r="22" spans="1:2" ht="15.75">
      <c r="A22" s="23" t="s">
        <v>131</v>
      </c>
      <c r="B22" s="26"/>
    </row>
    <row r="23" spans="1:2" ht="15.75">
      <c r="A23" s="23" t="s">
        <v>132</v>
      </c>
      <c r="B23" s="26"/>
    </row>
  </sheetData>
  <sheetProtection/>
  <mergeCells count="7">
    <mergeCell ref="A19:B20"/>
    <mergeCell ref="A9:B9"/>
    <mergeCell ref="A1:B1"/>
    <mergeCell ref="A5:A6"/>
    <mergeCell ref="B5:B6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51" customHeight="1">
      <c r="A2" s="58" t="s">
        <v>133</v>
      </c>
      <c r="B2" s="59"/>
    </row>
    <row r="3" spans="1:2" s="6" customFormat="1" ht="12" customHeight="1">
      <c r="A3" s="10"/>
      <c r="B3" s="10"/>
    </row>
    <row r="4" spans="1:2" ht="16.5" customHeight="1">
      <c r="A4" s="3" t="s">
        <v>134</v>
      </c>
      <c r="B4" s="24"/>
    </row>
    <row r="5" spans="1:2" ht="16.5" customHeight="1">
      <c r="A5" s="3" t="s">
        <v>135</v>
      </c>
      <c r="B5" s="19"/>
    </row>
    <row r="6" spans="1:2" ht="16.5" customHeight="1">
      <c r="A6" s="54" t="s">
        <v>136</v>
      </c>
      <c r="B6" s="110"/>
    </row>
    <row r="7" spans="1:2" ht="15.75" hidden="1">
      <c r="A7" s="55"/>
      <c r="B7" s="111"/>
    </row>
    <row r="8" spans="1:2" ht="63" customHeight="1">
      <c r="A8" s="3" t="s">
        <v>137</v>
      </c>
      <c r="B8" s="24"/>
    </row>
    <row r="9" spans="1:2" ht="31.5" customHeight="1">
      <c r="A9" s="3" t="s">
        <v>138</v>
      </c>
      <c r="B9" s="24"/>
    </row>
    <row r="10" spans="1:2" ht="16.5" customHeight="1">
      <c r="A10" s="3" t="s">
        <v>139</v>
      </c>
      <c r="B10" s="19"/>
    </row>
    <row r="11" spans="1:2" ht="126" customHeight="1">
      <c r="A11" s="3" t="s">
        <v>140</v>
      </c>
      <c r="B11" s="19"/>
    </row>
    <row r="12" spans="1:2" ht="157.5" customHeight="1">
      <c r="A12" s="5" t="s">
        <v>141</v>
      </c>
      <c r="B12" s="20"/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Адабаш</cp:lastModifiedBy>
  <cp:lastPrinted>2017-04-27T02:42:03Z</cp:lastPrinted>
  <dcterms:created xsi:type="dcterms:W3CDTF">2013-04-08T06:55:43Z</dcterms:created>
  <dcterms:modified xsi:type="dcterms:W3CDTF">2017-04-27T02:45:37Z</dcterms:modified>
  <cp:category/>
  <cp:version/>
  <cp:contentType/>
  <cp:contentStatus/>
</cp:coreProperties>
</file>