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67" activeTab="0"/>
  </bookViews>
  <sheets>
    <sheet name="Форма 2.1" sheetId="1" r:id="rId1"/>
    <sheet name="Форма 2.13" sheetId="2" r:id="rId2"/>
    <sheet name="Форма 2.14" sheetId="3" r:id="rId3"/>
    <sheet name="ИП" sheetId="4" r:id="rId4"/>
  </sheets>
  <definedNames>
    <definedName name="sub_21" localSheetId="0">'Форма 2.1'!$A$5</definedName>
    <definedName name="sub_213" localSheetId="1">'Форма 2.13'!$A$1</definedName>
  </definedNames>
  <calcPr fullCalcOnLoad="1"/>
</workbook>
</file>

<file path=xl/sharedStrings.xml><?xml version="1.0" encoding="utf-8"?>
<sst xmlns="http://schemas.openxmlformats.org/spreadsheetml/2006/main" count="147" uniqueCount="123">
  <si>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</si>
  <si>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</si>
  <si>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</si>
  <si>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</si>
  <si>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</si>
  <si>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</si>
  <si>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</si>
  <si>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</si>
  <si>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</si>
  <si>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</si>
  <si>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 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</si>
  <si>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</si>
  <si>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</si>
  <si>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Форма 2.1. Общая информация о регулируемой организации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</si>
  <si>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</si>
  <si>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организации</t>
  </si>
  <si>
    <t>Планирование конкурсных процедур и результаты их проведения</t>
  </si>
  <si>
    <t xml:space="preserve"> необходимых для производства регулируемых товаров и (или) оказания регулируемых услуг регулируемой организацией</t>
  </si>
  <si>
    <t>Форма 2.13. Информация о способах приобретения, стоимости и объемах товаров,</t>
  </si>
  <si>
    <t>Предлагаемый метод регулирования</t>
  </si>
  <si>
    <t>Форма 2.14. Информация о предложении регулируемой организации</t>
  </si>
  <si>
    <t>Наименование филиала, населенного пункта, организации</t>
  </si>
  <si>
    <t>Приложение № 2</t>
  </si>
  <si>
    <t xml:space="preserve"> об установлении тарифов в сфере холодного водоснабжения на очередной период регулирования</t>
  </si>
  <si>
    <t>Водоснабжение</t>
  </si>
  <si>
    <t>к Положению о раскрытию информации в сфере холодного водоснабжения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</si>
  <si>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</si>
  <si>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</si>
  <si>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</si>
  <si>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</si>
  <si>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</si>
  <si>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Копия инвестиционной прогаммы</t>
  </si>
  <si>
    <t>Расчетная величина цен (тарифов)</t>
  </si>
  <si>
    <t>Срок действия цен (тарифов)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</si>
  <si>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</si>
  <si>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</si>
  <si>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</si>
  <si>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Федерации.</t>
  </si>
  <si>
    <t>метод индексации</t>
  </si>
  <si>
    <t>МУП "Горсети"</t>
  </si>
  <si>
    <t>688000, Камчатский край, п. Палана, ул. Поротова, д. 13</t>
  </si>
  <si>
    <t>Размещена на следующем листе</t>
  </si>
  <si>
    <t xml:space="preserve">с 01.01.2017 по 30.06.2017- 90,39                                      с 01.07.2017 по 31.12.2017 - 131,41                                              </t>
  </si>
  <si>
    <t>2017г. - 29600,565.</t>
  </si>
  <si>
    <t>2017г. - 266,908.</t>
  </si>
  <si>
    <t>Муниципальное унитарное предприятие "Горсети" (МУП "Горсети")</t>
  </si>
  <si>
    <t>директор Мохирева Ольга Петровна, действует на основании Устава</t>
  </si>
  <si>
    <t>ОГРН 1084182000077
Свидетельство о государственной регистрации юридического лица: серия 82 № 000041050 от 19 февраля 2008 года, выдано Межрайонной инспекцией Федеральной налоговой службы № 1 по Камчатскому краю</t>
  </si>
  <si>
    <t>тел./факс 8 (415-43) 3-10-06 – приёмная
тел./факс 8 (415-43) 3-10-04 – бухгалтерия</t>
  </si>
  <si>
    <t>gorsetipal@rambler.ru</t>
  </si>
  <si>
    <t>АУП: понедельник – пятница 9:00 – 18:00 (обед 13:00 – 14:00)
Аврийно-диспетчерская служба: круглосуточно, без выходных</t>
  </si>
  <si>
    <t>Положение о закупке товаров, работ и услуг Муницапального унитарного предприятия "Горсети" утверждено директором МУП "Горсети"  Долгополовым А. В.  от 28 сентября 2012 г.</t>
  </si>
  <si>
    <t>-</t>
  </si>
  <si>
    <t>zakupki.gov.ru</t>
  </si>
  <si>
    <t xml:space="preserve">План закупок товаров (работ, услуг) </t>
  </si>
  <si>
    <t>Форма № 2-ИП ТС</t>
  </si>
  <si>
    <t>Инвестиционная программа</t>
  </si>
  <si>
    <t>(наименование регулируемой организации)</t>
  </si>
  <si>
    <t>в сфере водоснабжения на 2016-2020 годы</t>
  </si>
  <si>
    <t>№
п/п</t>
  </si>
  <si>
    <t>Наименование
мероприятий</t>
  </si>
  <si>
    <t>Обоснование необходимости
(цель реализации)</t>
  </si>
  <si>
    <t>Описание и место расположения
объекта</t>
  </si>
  <si>
    <t>Основные технические характеристики</t>
  </si>
  <si>
    <t>Год начала реализации мероприятия</t>
  </si>
  <si>
    <t>Год окончания реализации мероприятия</t>
  </si>
  <si>
    <t>Расходы на реализацию мероприятий в прогнозных ценах, тыс. руб. (с НДС)</t>
  </si>
  <si>
    <t>Наименование</t>
  </si>
  <si>
    <t>Ед.
изм.</t>
  </si>
  <si>
    <t>Значение показателя</t>
  </si>
  <si>
    <t>Всего</t>
  </si>
  <si>
    <t>Про-финанси-ровано
к 2015</t>
  </si>
  <si>
    <t>в т.ч. по годам</t>
  </si>
  <si>
    <t>Остаток финанси-рования</t>
  </si>
  <si>
    <t>в т.ч. за счет платы
за под-ключение</t>
  </si>
  <si>
    <t>показателя</t>
  </si>
  <si>
    <t>до</t>
  </si>
  <si>
    <t>после</t>
  </si>
  <si>
    <t>2016</t>
  </si>
  <si>
    <t>2017</t>
  </si>
  <si>
    <t>2018</t>
  </si>
  <si>
    <t>2019</t>
  </si>
  <si>
    <t>2020</t>
  </si>
  <si>
    <t>(мощность,</t>
  </si>
  <si>
    <t>реализации</t>
  </si>
  <si>
    <t>протяженность,</t>
  </si>
  <si>
    <t>мероприятия</t>
  </si>
  <si>
    <t>диаметр и т.п.)</t>
  </si>
  <si>
    <t>Группа 3. Реконструкция или модернизация существующих объектов в целях снижения уровня износа существующих объектов и (или) поставки энергии от разных источников</t>
  </si>
  <si>
    <t>3.1. Реконструкция или модернизация существующих водопроводных сетей</t>
  </si>
  <si>
    <t>3.1.1</t>
  </si>
  <si>
    <t xml:space="preserve"> Модернизация водоподъёмной колонны скважины № I и насосного оборудования трубой нПВХ "Винил"</t>
  </si>
  <si>
    <t>повышение надёжности, безаварийности при организации добычи подземных вод для водоснабжения посёлка</t>
  </si>
  <si>
    <t xml:space="preserve">Тигильский район, пгт. Палана Камчатский край, водозабор </t>
  </si>
  <si>
    <t>диаметром 100 мм, длиной 120 п.м.</t>
  </si>
  <si>
    <t>п.м.</t>
  </si>
  <si>
    <t>3.1.13</t>
  </si>
  <si>
    <t>Модернизация водопроводных сетей от скважины I,II</t>
  </si>
  <si>
    <t>увеличение долговечности водопровода, уменьшение утечек водопровода, увеличение надёжности водоснабжения потребителям, уменьшение затрат на ремонт сетей</t>
  </si>
  <si>
    <t>Тигильский район, пгт. Палана Камчатский край, пгт Палана, водозабор</t>
  </si>
  <si>
    <t>диаметром  225 мм, длиной 450 п.м.</t>
  </si>
  <si>
    <t>диаметр 100 мм длиной 450 п.м.</t>
  </si>
  <si>
    <t>диаметр 225 мм длиной 450 п.м.</t>
  </si>
  <si>
    <t>Всего по группе 3.</t>
  </si>
  <si>
    <t>Группа 4.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водоснабжения, повышение экологической эффективности работы систем централизованного водоснабжения</t>
  </si>
  <si>
    <t>4.1.3</t>
  </si>
  <si>
    <t>Разработка проекта опытно-промышленной разработки скважин</t>
  </si>
  <si>
    <t xml:space="preserve">разработка проекта опытно-промышленной разработки скважин, согласно условий лицензии на пользования недрами </t>
  </si>
  <si>
    <t>4.1.4</t>
  </si>
  <si>
    <t xml:space="preserve">Разработка проекта зоны второго пояса санитарной охраны </t>
  </si>
  <si>
    <t xml:space="preserve">разработка проекта зоны второго пояса санитарной охраны, согласно условий лицензии на пользования недрами </t>
  </si>
  <si>
    <t>4.1.5</t>
  </si>
  <si>
    <t xml:space="preserve">Разработка проекта зоны третьего пояса санитарной охраны </t>
  </si>
  <si>
    <t xml:space="preserve">разработка проекта зоны третьего пояса санитарной охраны, согласно условий лицензии на пользования недрами </t>
  </si>
  <si>
    <t>4.1.6</t>
  </si>
  <si>
    <t>Разработка отчёта подсчёта запасов подземных питьевых вод проекта опытно-промышленной разработки скважин</t>
  </si>
  <si>
    <t xml:space="preserve">разработка отчёта подсчёта запасов подземных питьевых вод, согласно условий лицензии на пользования недрами  </t>
  </si>
  <si>
    <t>Всего по группе 4.</t>
  </si>
  <si>
    <t>Итого по программе</t>
  </si>
  <si>
    <t>Руководитель регулируемой организации</t>
  </si>
  <si>
    <t xml:space="preserve">                                                                Мохирева О.П.</t>
  </si>
  <si>
    <t>М.П.</t>
  </si>
  <si>
    <t>Ф.И.О.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</si>
</sst>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67">
    <font>
      <sz val="10"/>
      <name val="Arial"/>
      <family val="0"/>
    </font>
    <font>
      <b/>
      <sz val="13"/>
      <color indexed="6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b/>
      <u val="single"/>
      <sz val="10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justify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/>
    </xf>
    <xf numFmtId="0" fontId="13" fillId="7" borderId="12" xfId="0" applyFont="1" applyFill="1" applyBorder="1" applyAlignment="1">
      <alignment/>
    </xf>
    <xf numFmtId="0" fontId="64" fillId="7" borderId="12" xfId="0" applyFont="1" applyFill="1" applyBorder="1" applyAlignment="1">
      <alignment/>
    </xf>
    <xf numFmtId="0" fontId="65" fillId="7" borderId="12" xfId="0" applyFont="1" applyFill="1" applyBorder="1" applyAlignment="1">
      <alignment horizontal="justify" vertical="center"/>
    </xf>
    <xf numFmtId="0" fontId="65" fillId="7" borderId="12" xfId="0" applyFont="1" applyFill="1" applyBorder="1" applyAlignment="1">
      <alignment/>
    </xf>
    <xf numFmtId="0" fontId="65" fillId="7" borderId="12" xfId="0" applyFont="1" applyFill="1" applyBorder="1" applyAlignment="1">
      <alignment horizontal="left" vertical="center" wrapText="1"/>
    </xf>
    <xf numFmtId="0" fontId="65" fillId="7" borderId="12" xfId="0" applyFont="1" applyFill="1" applyBorder="1" applyAlignment="1">
      <alignment horizontal="left" vertical="top" wrapText="1"/>
    </xf>
    <xf numFmtId="0" fontId="65" fillId="7" borderId="12" xfId="0" applyFont="1" applyFill="1" applyBorder="1" applyAlignment="1" applyProtection="1">
      <alignment vertical="top" wrapText="1"/>
      <protection locked="0"/>
    </xf>
    <xf numFmtId="0" fontId="65" fillId="7" borderId="12" xfId="0" applyFont="1" applyFill="1" applyBorder="1" applyAlignment="1">
      <alignment vertical="center"/>
    </xf>
    <xf numFmtId="0" fontId="65" fillId="7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6" fillId="0" borderId="11" xfId="42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49" fontId="20" fillId="0" borderId="13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4" fillId="0" borderId="0" xfId="0" applyFont="1" applyAlignment="1">
      <alignment horizontal="right" wrapText="1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3" fillId="0" borderId="20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2" fontId="23" fillId="0" borderId="16" xfId="0" applyNumberFormat="1" applyFont="1" applyBorder="1" applyAlignment="1">
      <alignment horizontal="center"/>
    </xf>
    <xf numFmtId="2" fontId="23" fillId="0" borderId="17" xfId="0" applyNumberFormat="1" applyFont="1" applyBorder="1" applyAlignment="1">
      <alignment horizontal="center"/>
    </xf>
    <xf numFmtId="2" fontId="23" fillId="0" borderId="18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3" fillId="0" borderId="17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184" fontId="23" fillId="0" borderId="16" xfId="0" applyNumberFormat="1" applyFont="1" applyBorder="1" applyAlignment="1">
      <alignment horizontal="center"/>
    </xf>
    <xf numFmtId="184" fontId="23" fillId="0" borderId="17" xfId="0" applyNumberFormat="1" applyFont="1" applyBorder="1" applyAlignment="1">
      <alignment horizontal="center"/>
    </xf>
    <xf numFmtId="184" fontId="23" fillId="0" borderId="18" xfId="0" applyNumberFormat="1" applyFont="1" applyBorder="1" applyAlignment="1">
      <alignment horizontal="center"/>
    </xf>
    <xf numFmtId="49" fontId="23" fillId="0" borderId="23" xfId="0" applyNumberFormat="1" applyFont="1" applyBorder="1" applyAlignment="1">
      <alignment horizontal="left"/>
    </xf>
    <xf numFmtId="49" fontId="23" fillId="0" borderId="17" xfId="0" applyNumberFormat="1" applyFont="1" applyBorder="1" applyAlignment="1">
      <alignment horizontal="left"/>
    </xf>
    <xf numFmtId="49" fontId="23" fillId="0" borderId="18" xfId="0" applyNumberFormat="1" applyFont="1" applyBorder="1" applyAlignment="1">
      <alignment horizontal="left"/>
    </xf>
    <xf numFmtId="0" fontId="23" fillId="0" borderId="16" xfId="0" applyFont="1" applyBorder="1" applyAlignment="1">
      <alignment horizontal="left" wrapText="1"/>
    </xf>
    <xf numFmtId="0" fontId="23" fillId="0" borderId="17" xfId="0" applyFont="1" applyBorder="1" applyAlignment="1">
      <alignment horizontal="left" wrapText="1"/>
    </xf>
    <xf numFmtId="0" fontId="23" fillId="0" borderId="18" xfId="0" applyFont="1" applyBorder="1" applyAlignment="1">
      <alignment horizontal="left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2" fillId="0" borderId="24" xfId="0" applyFont="1" applyBorder="1" applyAlignment="1">
      <alignment horizontal="left" wrapText="1"/>
    </xf>
    <xf numFmtId="0" fontId="22" fillId="0" borderId="25" xfId="0" applyFont="1" applyBorder="1" applyAlignment="1">
      <alignment horizontal="left" wrapText="1"/>
    </xf>
    <xf numFmtId="0" fontId="22" fillId="0" borderId="26" xfId="0" applyFont="1" applyBorder="1" applyAlignment="1">
      <alignment horizontal="left" wrapText="1"/>
    </xf>
    <xf numFmtId="0" fontId="23" fillId="0" borderId="27" xfId="0" applyFont="1" applyBorder="1" applyAlignment="1">
      <alignment horizontal="center" vertical="top"/>
    </xf>
    <xf numFmtId="0" fontId="23" fillId="0" borderId="28" xfId="0" applyFont="1" applyBorder="1" applyAlignment="1">
      <alignment horizontal="center" vertical="top"/>
    </xf>
    <xf numFmtId="0" fontId="23" fillId="0" borderId="29" xfId="0" applyFont="1" applyBorder="1" applyAlignment="1">
      <alignment horizontal="center" vertical="top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3" fillId="0" borderId="30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3" fillId="0" borderId="3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49" fontId="22" fillId="0" borderId="27" xfId="0" applyNumberFormat="1" applyFont="1" applyBorder="1" applyAlignment="1">
      <alignment horizontal="center" vertical="top"/>
    </xf>
    <xf numFmtId="49" fontId="22" fillId="0" borderId="28" xfId="0" applyNumberFormat="1" applyFont="1" applyBorder="1" applyAlignment="1">
      <alignment horizontal="center" vertical="top"/>
    </xf>
    <xf numFmtId="49" fontId="22" fillId="0" borderId="29" xfId="0" applyNumberFormat="1" applyFont="1" applyBorder="1" applyAlignment="1">
      <alignment horizontal="center" vertical="top"/>
    </xf>
    <xf numFmtId="49" fontId="22" fillId="0" borderId="31" xfId="0" applyNumberFormat="1" applyFont="1" applyBorder="1" applyAlignment="1">
      <alignment horizontal="center" vertical="top"/>
    </xf>
    <xf numFmtId="49" fontId="22" fillId="0" borderId="0" xfId="0" applyNumberFormat="1" applyFont="1" applyBorder="1" applyAlignment="1">
      <alignment horizontal="center" vertical="top"/>
    </xf>
    <xf numFmtId="49" fontId="22" fillId="0" borderId="32" xfId="0" applyNumberFormat="1" applyFont="1" applyBorder="1" applyAlignment="1">
      <alignment horizontal="center" vertical="top"/>
    </xf>
    <xf numFmtId="49" fontId="22" fillId="0" borderId="33" xfId="0" applyNumberFormat="1" applyFont="1" applyBorder="1" applyAlignment="1">
      <alignment horizontal="center" vertical="top"/>
    </xf>
    <xf numFmtId="49" fontId="22" fillId="0" borderId="13" xfId="0" applyNumberFormat="1" applyFont="1" applyBorder="1" applyAlignment="1">
      <alignment horizontal="center" vertical="top"/>
    </xf>
    <xf numFmtId="49" fontId="22" fillId="0" borderId="34" xfId="0" applyNumberFormat="1" applyFont="1" applyBorder="1" applyAlignment="1">
      <alignment horizontal="center" vertical="top"/>
    </xf>
    <xf numFmtId="0" fontId="22" fillId="0" borderId="3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49" fontId="22" fillId="0" borderId="12" xfId="0" applyNumberFormat="1" applyFont="1" applyBorder="1" applyAlignment="1">
      <alignment horizontal="center" vertical="top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7" xfId="0" applyFont="1" applyBorder="1" applyAlignment="1">
      <alignment horizontal="center" vertical="top" wrapText="1"/>
    </xf>
    <xf numFmtId="0" fontId="22" fillId="0" borderId="28" xfId="0" applyFont="1" applyBorder="1" applyAlignment="1">
      <alignment horizontal="center" vertical="top" wrapText="1"/>
    </xf>
    <xf numFmtId="0" fontId="22" fillId="0" borderId="29" xfId="0" applyFont="1" applyBorder="1" applyAlignment="1">
      <alignment horizontal="center" vertical="top" wrapText="1"/>
    </xf>
    <xf numFmtId="0" fontId="22" fillId="0" borderId="31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32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23"/>
  <sheetViews>
    <sheetView tabSelected="1" zoomScalePageLayoutView="0" workbookViewId="0" topLeftCell="A1">
      <selection activeCell="A23" sqref="A23:B23"/>
    </sheetView>
  </sheetViews>
  <sheetFormatPr defaultColWidth="9.140625" defaultRowHeight="12.75"/>
  <cols>
    <col min="1" max="1" width="71.7109375" style="1" customWidth="1"/>
    <col min="2" max="2" width="72.28125" style="1" customWidth="1"/>
    <col min="3" max="16384" width="9.140625" style="1" customWidth="1"/>
  </cols>
  <sheetData>
    <row r="1" ht="15.75">
      <c r="B1" s="10" t="s">
        <v>22</v>
      </c>
    </row>
    <row r="2" ht="15.75">
      <c r="B2" s="10" t="s">
        <v>25</v>
      </c>
    </row>
    <row r="3" ht="15.75">
      <c r="B3" s="10"/>
    </row>
    <row r="5" spans="1:2" ht="16.5">
      <c r="A5" s="46" t="s">
        <v>13</v>
      </c>
      <c r="B5" s="46"/>
    </row>
    <row r="6" ht="17.25" thickBot="1">
      <c r="A6" s="4"/>
    </row>
    <row r="7" spans="1:2" ht="32.25" thickBot="1">
      <c r="A7" s="7" t="s">
        <v>0</v>
      </c>
      <c r="B7" s="24" t="s">
        <v>45</v>
      </c>
    </row>
    <row r="8" spans="1:2" ht="16.5" thickBot="1">
      <c r="A8" s="8" t="s">
        <v>1</v>
      </c>
      <c r="B8" s="23" t="s">
        <v>46</v>
      </c>
    </row>
    <row r="9" spans="1:2" ht="72" customHeight="1" thickBot="1">
      <c r="A9" s="8" t="s">
        <v>2</v>
      </c>
      <c r="B9" s="23" t="s">
        <v>47</v>
      </c>
    </row>
    <row r="10" spans="1:2" ht="16.5" thickBot="1">
      <c r="A10" s="8" t="s">
        <v>3</v>
      </c>
      <c r="B10" s="23" t="s">
        <v>40</v>
      </c>
    </row>
    <row r="11" spans="1:2" ht="37.5" customHeight="1" thickBot="1">
      <c r="A11" s="8" t="s">
        <v>4</v>
      </c>
      <c r="B11" s="23" t="s">
        <v>40</v>
      </c>
    </row>
    <row r="12" spans="1:2" ht="32.25" thickBot="1">
      <c r="A12" s="8" t="s">
        <v>5</v>
      </c>
      <c r="B12" s="23" t="s">
        <v>48</v>
      </c>
    </row>
    <row r="13" spans="1:2" ht="30.75" customHeight="1" thickBot="1">
      <c r="A13" s="8" t="s">
        <v>6</v>
      </c>
      <c r="B13" s="27" t="s">
        <v>52</v>
      </c>
    </row>
    <row r="14" spans="1:2" ht="20.25" customHeight="1" thickBot="1">
      <c r="A14" s="8" t="s">
        <v>7</v>
      </c>
      <c r="B14" s="26" t="s">
        <v>49</v>
      </c>
    </row>
    <row r="15" spans="1:2" ht="54" customHeight="1" thickBot="1">
      <c r="A15" s="8" t="s">
        <v>8</v>
      </c>
      <c r="B15" s="11" t="s">
        <v>50</v>
      </c>
    </row>
    <row r="16" spans="1:2" ht="22.5" customHeight="1" thickBot="1">
      <c r="A16" s="8" t="s">
        <v>9</v>
      </c>
      <c r="B16" s="11" t="s">
        <v>24</v>
      </c>
    </row>
    <row r="17" spans="1:2" ht="34.5" customHeight="1" thickBot="1">
      <c r="A17" s="8" t="s">
        <v>10</v>
      </c>
      <c r="B17" s="23">
        <v>11.688</v>
      </c>
    </row>
    <row r="18" spans="1:2" ht="21" customHeight="1" thickBot="1">
      <c r="A18" s="8" t="s">
        <v>11</v>
      </c>
      <c r="B18" s="23">
        <v>6</v>
      </c>
    </row>
    <row r="19" spans="1:2" ht="17.25" thickBot="1">
      <c r="A19" s="9" t="s">
        <v>12</v>
      </c>
      <c r="B19" s="25" t="s">
        <v>52</v>
      </c>
    </row>
    <row r="21" ht="13.5" customHeight="1">
      <c r="A21" s="6"/>
    </row>
    <row r="23" spans="1:2" ht="18.75">
      <c r="A23" s="47"/>
      <c r="B23" s="47"/>
    </row>
  </sheetData>
  <sheetProtection/>
  <mergeCells count="2">
    <mergeCell ref="A5:B5"/>
    <mergeCell ref="A23:B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C14"/>
  <sheetViews>
    <sheetView zoomScalePageLayoutView="0" workbookViewId="0" topLeftCell="A1">
      <selection activeCell="A14" sqref="A14:C14"/>
    </sheetView>
  </sheetViews>
  <sheetFormatPr defaultColWidth="9.140625" defaultRowHeight="12.75"/>
  <cols>
    <col min="1" max="1" width="58.28125" style="0" customWidth="1"/>
    <col min="2" max="2" width="33.8515625" style="0" customWidth="1"/>
    <col min="3" max="3" width="30.7109375" style="0" customWidth="1"/>
  </cols>
  <sheetData>
    <row r="1" spans="1:3" ht="16.5">
      <c r="A1" s="46" t="s">
        <v>18</v>
      </c>
      <c r="B1" s="46"/>
      <c r="C1" s="46"/>
    </row>
    <row r="2" spans="1:3" ht="16.5">
      <c r="A2" s="46" t="s">
        <v>17</v>
      </c>
      <c r="B2" s="46"/>
      <c r="C2" s="46"/>
    </row>
    <row r="3" spans="1:3" ht="17.25" thickBot="1">
      <c r="A3" s="5"/>
      <c r="B3" s="5"/>
      <c r="C3" s="5"/>
    </row>
    <row r="4" spans="1:3" ht="17.25" thickBot="1">
      <c r="A4" s="28" t="s">
        <v>21</v>
      </c>
      <c r="B4" s="49" t="s">
        <v>45</v>
      </c>
      <c r="C4" s="50"/>
    </row>
    <row r="5" spans="1:3" ht="48" thickBot="1">
      <c r="A5" s="29" t="s">
        <v>14</v>
      </c>
      <c r="B5" s="49" t="s">
        <v>51</v>
      </c>
      <c r="C5" s="50"/>
    </row>
    <row r="6" spans="1:3" ht="17.25" thickBot="1">
      <c r="A6" s="30" t="s">
        <v>15</v>
      </c>
      <c r="B6" s="51" t="s">
        <v>53</v>
      </c>
      <c r="C6" s="52"/>
    </row>
    <row r="7" spans="1:3" ht="32.25" thickBot="1">
      <c r="A7" s="30" t="s">
        <v>16</v>
      </c>
      <c r="B7" s="51" t="s">
        <v>54</v>
      </c>
      <c r="C7" s="52"/>
    </row>
    <row r="8" spans="1:3" ht="12.75">
      <c r="A8" s="2"/>
      <c r="B8" s="2"/>
      <c r="C8" s="2"/>
    </row>
    <row r="9" spans="1:3" ht="12.75">
      <c r="A9" s="2"/>
      <c r="B9" s="2"/>
      <c r="C9" s="2"/>
    </row>
    <row r="10" spans="1:3" ht="15">
      <c r="A10" s="3"/>
      <c r="B10" s="3"/>
      <c r="C10" s="2"/>
    </row>
    <row r="11" spans="1:3" ht="15">
      <c r="A11" s="3"/>
      <c r="B11" s="3"/>
      <c r="C11" s="2"/>
    </row>
    <row r="14" spans="1:3" ht="15">
      <c r="A14" s="48"/>
      <c r="B14" s="48"/>
      <c r="C14" s="48"/>
    </row>
  </sheetData>
  <sheetProtection/>
  <mergeCells count="7">
    <mergeCell ref="A14:C14"/>
    <mergeCell ref="A1:C1"/>
    <mergeCell ref="A2:C2"/>
    <mergeCell ref="B5:C5"/>
    <mergeCell ref="B4:C4"/>
    <mergeCell ref="B6:C6"/>
    <mergeCell ref="B7:C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D24"/>
  <sheetViews>
    <sheetView zoomScalePageLayoutView="0" workbookViewId="0" topLeftCell="A11">
      <selection activeCell="A14" sqref="A14:IV14"/>
    </sheetView>
  </sheetViews>
  <sheetFormatPr defaultColWidth="9.140625" defaultRowHeight="12.75"/>
  <cols>
    <col min="2" max="2" width="55.8515625" style="0" customWidth="1"/>
    <col min="3" max="3" width="54.8515625" style="0" customWidth="1"/>
  </cols>
  <sheetData>
    <row r="2" spans="2:4" ht="74.25" customHeight="1">
      <c r="B2" s="54" t="s">
        <v>20</v>
      </c>
      <c r="C2" s="54"/>
      <c r="D2" s="54"/>
    </row>
    <row r="3" spans="2:4" ht="15.75">
      <c r="B3" s="54" t="s">
        <v>23</v>
      </c>
      <c r="C3" s="54"/>
      <c r="D3" s="54"/>
    </row>
    <row r="4" spans="2:3" ht="15">
      <c r="B4" s="12" t="s">
        <v>26</v>
      </c>
      <c r="C4" s="22" t="s">
        <v>39</v>
      </c>
    </row>
    <row r="5" spans="2:3" ht="15">
      <c r="B5" s="12" t="s">
        <v>27</v>
      </c>
      <c r="C5" s="22">
        <v>8202011024</v>
      </c>
    </row>
    <row r="6" spans="2:3" ht="15">
      <c r="B6" s="12" t="s">
        <v>28</v>
      </c>
      <c r="C6" s="22">
        <v>820201001</v>
      </c>
    </row>
    <row r="7" spans="2:3" ht="15">
      <c r="B7" s="12" t="s">
        <v>29</v>
      </c>
      <c r="C7" s="22" t="s">
        <v>40</v>
      </c>
    </row>
    <row r="8" spans="2:3" ht="15">
      <c r="B8" s="12" t="s">
        <v>30</v>
      </c>
      <c r="C8" s="22">
        <v>2017</v>
      </c>
    </row>
    <row r="10" spans="2:3" ht="18.75">
      <c r="B10" s="13" t="s">
        <v>31</v>
      </c>
      <c r="C10" s="14" t="s">
        <v>41</v>
      </c>
    </row>
    <row r="11" spans="2:3" ht="18.75">
      <c r="B11" s="15" t="s">
        <v>19</v>
      </c>
      <c r="C11" s="16" t="s">
        <v>38</v>
      </c>
    </row>
    <row r="12" spans="2:3" ht="37.5">
      <c r="B12" s="15" t="s">
        <v>32</v>
      </c>
      <c r="C12" s="19" t="s">
        <v>42</v>
      </c>
    </row>
    <row r="13" spans="2:3" ht="18.75">
      <c r="B13" s="15" t="s">
        <v>33</v>
      </c>
      <c r="C13" s="21">
        <v>2017</v>
      </c>
    </row>
    <row r="14" spans="2:3" ht="56.25">
      <c r="B14" s="17" t="s">
        <v>34</v>
      </c>
      <c r="C14" s="20" t="s">
        <v>43</v>
      </c>
    </row>
    <row r="15" spans="2:3" ht="18.75">
      <c r="B15" s="17" t="s">
        <v>35</v>
      </c>
      <c r="C15" s="20" t="s">
        <v>44</v>
      </c>
    </row>
    <row r="16" spans="2:3" ht="171.75" customHeight="1">
      <c r="B16" s="18" t="s">
        <v>36</v>
      </c>
      <c r="C16" s="16">
        <v>-241.138</v>
      </c>
    </row>
    <row r="17" spans="2:3" ht="112.5">
      <c r="B17" s="17" t="s">
        <v>37</v>
      </c>
      <c r="C17" s="16">
        <v>4342.01</v>
      </c>
    </row>
    <row r="19" spans="2:3" ht="12.75">
      <c r="B19" s="55"/>
      <c r="C19" s="55"/>
    </row>
    <row r="20" spans="2:3" ht="12.75">
      <c r="B20" s="55"/>
      <c r="C20" s="55"/>
    </row>
    <row r="21" spans="2:3" ht="12.75">
      <c r="B21" s="55"/>
      <c r="C21" s="55"/>
    </row>
    <row r="22" spans="2:3" ht="12.75">
      <c r="B22" s="55"/>
      <c r="C22" s="55"/>
    </row>
    <row r="24" spans="2:3" ht="78.75" customHeight="1">
      <c r="B24" s="53"/>
      <c r="C24" s="53"/>
    </row>
  </sheetData>
  <sheetProtection/>
  <mergeCells count="4">
    <mergeCell ref="B24:C24"/>
    <mergeCell ref="B2:D2"/>
    <mergeCell ref="B3:D3"/>
    <mergeCell ref="B19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5"/>
  <sheetViews>
    <sheetView zoomScalePageLayoutView="0" workbookViewId="0" topLeftCell="A28">
      <selection activeCell="CM23" sqref="CM23:CU23"/>
    </sheetView>
  </sheetViews>
  <sheetFormatPr defaultColWidth="1.1484375" defaultRowHeight="12.75"/>
  <cols>
    <col min="1" max="16384" width="1.1484375" style="1" customWidth="1"/>
  </cols>
  <sheetData>
    <row r="1" s="31" customFormat="1" ht="12">
      <c r="FK1" s="32" t="s">
        <v>55</v>
      </c>
    </row>
    <row r="2" spans="1:167" s="34" customFormat="1" ht="1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</row>
    <row r="3" spans="1:167" s="36" customFormat="1" ht="12.75">
      <c r="A3" s="133" t="s">
        <v>56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</row>
    <row r="4" spans="1:167" s="36" customFormat="1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134" t="s">
        <v>39</v>
      </c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</row>
    <row r="5" spans="15:153" s="37" customFormat="1" ht="10.5">
      <c r="O5" s="135" t="s">
        <v>57</v>
      </c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</row>
    <row r="6" spans="59:103" s="36" customFormat="1" ht="12.75">
      <c r="BG6" s="36" t="s">
        <v>58</v>
      </c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9"/>
      <c r="CI6" s="40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2"/>
      <c r="CY6" s="42"/>
    </row>
    <row r="7" s="34" customFormat="1" ht="12"/>
    <row r="8" spans="1:167" s="43" customFormat="1" ht="10.5">
      <c r="A8" s="136" t="s">
        <v>59</v>
      </c>
      <c r="B8" s="137"/>
      <c r="C8" s="137"/>
      <c r="D8" s="137"/>
      <c r="E8" s="138"/>
      <c r="F8" s="136" t="s">
        <v>60</v>
      </c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8"/>
      <c r="Z8" s="136" t="s">
        <v>61</v>
      </c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8"/>
      <c r="AN8" s="136" t="s">
        <v>62</v>
      </c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8"/>
      <c r="BB8" s="121" t="s">
        <v>63</v>
      </c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3"/>
      <c r="CM8" s="136" t="s">
        <v>64</v>
      </c>
      <c r="CN8" s="137"/>
      <c r="CO8" s="137"/>
      <c r="CP8" s="137"/>
      <c r="CQ8" s="137"/>
      <c r="CR8" s="137"/>
      <c r="CS8" s="137"/>
      <c r="CT8" s="137"/>
      <c r="CU8" s="138"/>
      <c r="CV8" s="136" t="s">
        <v>65</v>
      </c>
      <c r="CW8" s="137"/>
      <c r="CX8" s="137"/>
      <c r="CY8" s="137"/>
      <c r="CZ8" s="137"/>
      <c r="DA8" s="137"/>
      <c r="DB8" s="137"/>
      <c r="DC8" s="137"/>
      <c r="DD8" s="138"/>
      <c r="DE8" s="121" t="s">
        <v>66</v>
      </c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3"/>
    </row>
    <row r="9" spans="1:167" s="43" customFormat="1" ht="10.5">
      <c r="A9" s="139"/>
      <c r="B9" s="140"/>
      <c r="C9" s="140"/>
      <c r="D9" s="140"/>
      <c r="E9" s="141"/>
      <c r="F9" s="139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1"/>
      <c r="Z9" s="139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1"/>
      <c r="AN9" s="139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1"/>
      <c r="BB9" s="117" t="s">
        <v>67</v>
      </c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9"/>
      <c r="BN9" s="124" t="s">
        <v>68</v>
      </c>
      <c r="BO9" s="125"/>
      <c r="BP9" s="125"/>
      <c r="BQ9" s="125"/>
      <c r="BR9" s="125"/>
      <c r="BS9" s="125"/>
      <c r="BT9" s="126"/>
      <c r="BU9" s="121" t="s">
        <v>69</v>
      </c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3"/>
      <c r="CM9" s="139"/>
      <c r="CN9" s="140"/>
      <c r="CO9" s="140"/>
      <c r="CP9" s="140"/>
      <c r="CQ9" s="140"/>
      <c r="CR9" s="140"/>
      <c r="CS9" s="140"/>
      <c r="CT9" s="140"/>
      <c r="CU9" s="141"/>
      <c r="CV9" s="139"/>
      <c r="CW9" s="140"/>
      <c r="CX9" s="140"/>
      <c r="CY9" s="140"/>
      <c r="CZ9" s="140"/>
      <c r="DA9" s="140"/>
      <c r="DB9" s="140"/>
      <c r="DC9" s="140"/>
      <c r="DD9" s="141"/>
      <c r="DE9" s="124" t="s">
        <v>70</v>
      </c>
      <c r="DF9" s="125"/>
      <c r="DG9" s="125"/>
      <c r="DH9" s="125"/>
      <c r="DI9" s="125"/>
      <c r="DJ9" s="125"/>
      <c r="DK9" s="125"/>
      <c r="DL9" s="125"/>
      <c r="DM9" s="126"/>
      <c r="DN9" s="124" t="s">
        <v>71</v>
      </c>
      <c r="DO9" s="125"/>
      <c r="DP9" s="125"/>
      <c r="DQ9" s="125"/>
      <c r="DR9" s="125"/>
      <c r="DS9" s="125"/>
      <c r="DT9" s="125"/>
      <c r="DU9" s="126"/>
      <c r="DV9" s="121" t="s">
        <v>72</v>
      </c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3"/>
      <c r="ET9" s="124" t="s">
        <v>73</v>
      </c>
      <c r="EU9" s="125"/>
      <c r="EV9" s="125"/>
      <c r="EW9" s="125"/>
      <c r="EX9" s="125"/>
      <c r="EY9" s="125"/>
      <c r="EZ9" s="125"/>
      <c r="FA9" s="125"/>
      <c r="FB9" s="126"/>
      <c r="FC9" s="124" t="s">
        <v>74</v>
      </c>
      <c r="FD9" s="125"/>
      <c r="FE9" s="125"/>
      <c r="FF9" s="125"/>
      <c r="FG9" s="125"/>
      <c r="FH9" s="125"/>
      <c r="FI9" s="125"/>
      <c r="FJ9" s="125"/>
      <c r="FK9" s="126"/>
    </row>
    <row r="10" spans="1:167" s="43" customFormat="1" ht="10.5">
      <c r="A10" s="139"/>
      <c r="B10" s="140"/>
      <c r="C10" s="140"/>
      <c r="D10" s="140"/>
      <c r="E10" s="141"/>
      <c r="F10" s="139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1"/>
      <c r="Z10" s="139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1"/>
      <c r="AN10" s="139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1"/>
      <c r="BB10" s="111" t="s">
        <v>75</v>
      </c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3"/>
      <c r="BN10" s="127"/>
      <c r="BO10" s="128"/>
      <c r="BP10" s="128"/>
      <c r="BQ10" s="128"/>
      <c r="BR10" s="128"/>
      <c r="BS10" s="128"/>
      <c r="BT10" s="129"/>
      <c r="BU10" s="117" t="s">
        <v>76</v>
      </c>
      <c r="BV10" s="118"/>
      <c r="BW10" s="118"/>
      <c r="BX10" s="118"/>
      <c r="BY10" s="118"/>
      <c r="BZ10" s="118"/>
      <c r="CA10" s="118"/>
      <c r="CB10" s="118"/>
      <c r="CC10" s="119"/>
      <c r="CD10" s="117" t="s">
        <v>77</v>
      </c>
      <c r="CE10" s="118"/>
      <c r="CF10" s="118"/>
      <c r="CG10" s="118"/>
      <c r="CH10" s="118"/>
      <c r="CI10" s="118"/>
      <c r="CJ10" s="118"/>
      <c r="CK10" s="118"/>
      <c r="CL10" s="119"/>
      <c r="CM10" s="139"/>
      <c r="CN10" s="140"/>
      <c r="CO10" s="140"/>
      <c r="CP10" s="140"/>
      <c r="CQ10" s="140"/>
      <c r="CR10" s="140"/>
      <c r="CS10" s="140"/>
      <c r="CT10" s="140"/>
      <c r="CU10" s="141"/>
      <c r="CV10" s="139"/>
      <c r="CW10" s="140"/>
      <c r="CX10" s="140"/>
      <c r="CY10" s="140"/>
      <c r="CZ10" s="140"/>
      <c r="DA10" s="140"/>
      <c r="DB10" s="140"/>
      <c r="DC10" s="140"/>
      <c r="DD10" s="141"/>
      <c r="DE10" s="127"/>
      <c r="DF10" s="128"/>
      <c r="DG10" s="128"/>
      <c r="DH10" s="128"/>
      <c r="DI10" s="128"/>
      <c r="DJ10" s="128"/>
      <c r="DK10" s="128"/>
      <c r="DL10" s="128"/>
      <c r="DM10" s="129"/>
      <c r="DN10" s="127"/>
      <c r="DO10" s="128"/>
      <c r="DP10" s="128"/>
      <c r="DQ10" s="128"/>
      <c r="DR10" s="128"/>
      <c r="DS10" s="128"/>
      <c r="DT10" s="128"/>
      <c r="DU10" s="129"/>
      <c r="DV10" s="102" t="s">
        <v>78</v>
      </c>
      <c r="DW10" s="103"/>
      <c r="DX10" s="103"/>
      <c r="DY10" s="103"/>
      <c r="DZ10" s="120" t="s">
        <v>79</v>
      </c>
      <c r="EA10" s="120"/>
      <c r="EB10" s="120"/>
      <c r="EC10" s="120"/>
      <c r="ED10" s="120" t="s">
        <v>80</v>
      </c>
      <c r="EE10" s="120"/>
      <c r="EF10" s="120"/>
      <c r="EG10" s="120"/>
      <c r="EH10" s="102" t="s">
        <v>81</v>
      </c>
      <c r="EI10" s="103"/>
      <c r="EJ10" s="103"/>
      <c r="EK10" s="104"/>
      <c r="EL10" s="102" t="s">
        <v>82</v>
      </c>
      <c r="EM10" s="103"/>
      <c r="EN10" s="103"/>
      <c r="EO10" s="103"/>
      <c r="EP10" s="103"/>
      <c r="EQ10" s="103"/>
      <c r="ER10" s="103"/>
      <c r="ES10" s="104"/>
      <c r="ET10" s="127"/>
      <c r="EU10" s="128"/>
      <c r="EV10" s="128"/>
      <c r="EW10" s="128"/>
      <c r="EX10" s="128"/>
      <c r="EY10" s="128"/>
      <c r="EZ10" s="128"/>
      <c r="FA10" s="128"/>
      <c r="FB10" s="129"/>
      <c r="FC10" s="127"/>
      <c r="FD10" s="128"/>
      <c r="FE10" s="128"/>
      <c r="FF10" s="128"/>
      <c r="FG10" s="128"/>
      <c r="FH10" s="128"/>
      <c r="FI10" s="128"/>
      <c r="FJ10" s="128"/>
      <c r="FK10" s="129"/>
    </row>
    <row r="11" spans="1:167" s="43" customFormat="1" ht="10.5">
      <c r="A11" s="139"/>
      <c r="B11" s="140"/>
      <c r="C11" s="140"/>
      <c r="D11" s="140"/>
      <c r="E11" s="141"/>
      <c r="F11" s="139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1"/>
      <c r="Z11" s="139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1"/>
      <c r="AN11" s="139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1"/>
      <c r="BB11" s="111" t="s">
        <v>83</v>
      </c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3"/>
      <c r="BN11" s="127"/>
      <c r="BO11" s="128"/>
      <c r="BP11" s="128"/>
      <c r="BQ11" s="128"/>
      <c r="BR11" s="128"/>
      <c r="BS11" s="128"/>
      <c r="BT11" s="129"/>
      <c r="BU11" s="111" t="s">
        <v>84</v>
      </c>
      <c r="BV11" s="112"/>
      <c r="BW11" s="112"/>
      <c r="BX11" s="112"/>
      <c r="BY11" s="112"/>
      <c r="BZ11" s="112"/>
      <c r="CA11" s="112"/>
      <c r="CB11" s="112"/>
      <c r="CC11" s="113"/>
      <c r="CD11" s="111" t="s">
        <v>84</v>
      </c>
      <c r="CE11" s="112"/>
      <c r="CF11" s="112"/>
      <c r="CG11" s="112"/>
      <c r="CH11" s="112"/>
      <c r="CI11" s="112"/>
      <c r="CJ11" s="112"/>
      <c r="CK11" s="112"/>
      <c r="CL11" s="113"/>
      <c r="CM11" s="139"/>
      <c r="CN11" s="140"/>
      <c r="CO11" s="140"/>
      <c r="CP11" s="140"/>
      <c r="CQ11" s="140"/>
      <c r="CR11" s="140"/>
      <c r="CS11" s="140"/>
      <c r="CT11" s="140"/>
      <c r="CU11" s="141"/>
      <c r="CV11" s="139"/>
      <c r="CW11" s="140"/>
      <c r="CX11" s="140"/>
      <c r="CY11" s="140"/>
      <c r="CZ11" s="140"/>
      <c r="DA11" s="140"/>
      <c r="DB11" s="140"/>
      <c r="DC11" s="140"/>
      <c r="DD11" s="141"/>
      <c r="DE11" s="127"/>
      <c r="DF11" s="128"/>
      <c r="DG11" s="128"/>
      <c r="DH11" s="128"/>
      <c r="DI11" s="128"/>
      <c r="DJ11" s="128"/>
      <c r="DK11" s="128"/>
      <c r="DL11" s="128"/>
      <c r="DM11" s="129"/>
      <c r="DN11" s="127"/>
      <c r="DO11" s="128"/>
      <c r="DP11" s="128"/>
      <c r="DQ11" s="128"/>
      <c r="DR11" s="128"/>
      <c r="DS11" s="128"/>
      <c r="DT11" s="128"/>
      <c r="DU11" s="129"/>
      <c r="DV11" s="105"/>
      <c r="DW11" s="106"/>
      <c r="DX11" s="106"/>
      <c r="DY11" s="106"/>
      <c r="DZ11" s="120"/>
      <c r="EA11" s="120"/>
      <c r="EB11" s="120"/>
      <c r="EC11" s="120"/>
      <c r="ED11" s="120"/>
      <c r="EE11" s="120"/>
      <c r="EF11" s="120"/>
      <c r="EG11" s="120"/>
      <c r="EH11" s="105"/>
      <c r="EI11" s="106"/>
      <c r="EJ11" s="106"/>
      <c r="EK11" s="107"/>
      <c r="EL11" s="105"/>
      <c r="EM11" s="106"/>
      <c r="EN11" s="106"/>
      <c r="EO11" s="106"/>
      <c r="EP11" s="106"/>
      <c r="EQ11" s="106"/>
      <c r="ER11" s="106"/>
      <c r="ES11" s="107"/>
      <c r="ET11" s="127"/>
      <c r="EU11" s="128"/>
      <c r="EV11" s="128"/>
      <c r="EW11" s="128"/>
      <c r="EX11" s="128"/>
      <c r="EY11" s="128"/>
      <c r="EZ11" s="128"/>
      <c r="FA11" s="128"/>
      <c r="FB11" s="129"/>
      <c r="FC11" s="127"/>
      <c r="FD11" s="128"/>
      <c r="FE11" s="128"/>
      <c r="FF11" s="128"/>
      <c r="FG11" s="128"/>
      <c r="FH11" s="128"/>
      <c r="FI11" s="128"/>
      <c r="FJ11" s="128"/>
      <c r="FK11" s="129"/>
    </row>
    <row r="12" spans="1:167" s="43" customFormat="1" ht="10.5">
      <c r="A12" s="139"/>
      <c r="B12" s="140"/>
      <c r="C12" s="140"/>
      <c r="D12" s="140"/>
      <c r="E12" s="141"/>
      <c r="F12" s="139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1"/>
      <c r="Z12" s="139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1"/>
      <c r="AN12" s="139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1"/>
      <c r="BB12" s="111" t="s">
        <v>85</v>
      </c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3"/>
      <c r="BN12" s="127"/>
      <c r="BO12" s="128"/>
      <c r="BP12" s="128"/>
      <c r="BQ12" s="128"/>
      <c r="BR12" s="128"/>
      <c r="BS12" s="128"/>
      <c r="BT12" s="129"/>
      <c r="BU12" s="111" t="s">
        <v>86</v>
      </c>
      <c r="BV12" s="112"/>
      <c r="BW12" s="112"/>
      <c r="BX12" s="112"/>
      <c r="BY12" s="112"/>
      <c r="BZ12" s="112"/>
      <c r="CA12" s="112"/>
      <c r="CB12" s="112"/>
      <c r="CC12" s="113"/>
      <c r="CD12" s="111" t="s">
        <v>86</v>
      </c>
      <c r="CE12" s="112"/>
      <c r="CF12" s="112"/>
      <c r="CG12" s="112"/>
      <c r="CH12" s="112"/>
      <c r="CI12" s="112"/>
      <c r="CJ12" s="112"/>
      <c r="CK12" s="112"/>
      <c r="CL12" s="113"/>
      <c r="CM12" s="139"/>
      <c r="CN12" s="140"/>
      <c r="CO12" s="140"/>
      <c r="CP12" s="140"/>
      <c r="CQ12" s="140"/>
      <c r="CR12" s="140"/>
      <c r="CS12" s="140"/>
      <c r="CT12" s="140"/>
      <c r="CU12" s="141"/>
      <c r="CV12" s="139"/>
      <c r="CW12" s="140"/>
      <c r="CX12" s="140"/>
      <c r="CY12" s="140"/>
      <c r="CZ12" s="140"/>
      <c r="DA12" s="140"/>
      <c r="DB12" s="140"/>
      <c r="DC12" s="140"/>
      <c r="DD12" s="141"/>
      <c r="DE12" s="127"/>
      <c r="DF12" s="128"/>
      <c r="DG12" s="128"/>
      <c r="DH12" s="128"/>
      <c r="DI12" s="128"/>
      <c r="DJ12" s="128"/>
      <c r="DK12" s="128"/>
      <c r="DL12" s="128"/>
      <c r="DM12" s="129"/>
      <c r="DN12" s="127"/>
      <c r="DO12" s="128"/>
      <c r="DP12" s="128"/>
      <c r="DQ12" s="128"/>
      <c r="DR12" s="128"/>
      <c r="DS12" s="128"/>
      <c r="DT12" s="128"/>
      <c r="DU12" s="129"/>
      <c r="DV12" s="105"/>
      <c r="DW12" s="106"/>
      <c r="DX12" s="106"/>
      <c r="DY12" s="106"/>
      <c r="DZ12" s="120"/>
      <c r="EA12" s="120"/>
      <c r="EB12" s="120"/>
      <c r="EC12" s="120"/>
      <c r="ED12" s="120"/>
      <c r="EE12" s="120"/>
      <c r="EF12" s="120"/>
      <c r="EG12" s="120"/>
      <c r="EH12" s="105"/>
      <c r="EI12" s="106"/>
      <c r="EJ12" s="106"/>
      <c r="EK12" s="107"/>
      <c r="EL12" s="105"/>
      <c r="EM12" s="106"/>
      <c r="EN12" s="106"/>
      <c r="EO12" s="106"/>
      <c r="EP12" s="106"/>
      <c r="EQ12" s="106"/>
      <c r="ER12" s="106"/>
      <c r="ES12" s="107"/>
      <c r="ET12" s="127"/>
      <c r="EU12" s="128"/>
      <c r="EV12" s="128"/>
      <c r="EW12" s="128"/>
      <c r="EX12" s="128"/>
      <c r="EY12" s="128"/>
      <c r="EZ12" s="128"/>
      <c r="FA12" s="128"/>
      <c r="FB12" s="129"/>
      <c r="FC12" s="127"/>
      <c r="FD12" s="128"/>
      <c r="FE12" s="128"/>
      <c r="FF12" s="128"/>
      <c r="FG12" s="128"/>
      <c r="FH12" s="128"/>
      <c r="FI12" s="128"/>
      <c r="FJ12" s="128"/>
      <c r="FK12" s="129"/>
    </row>
    <row r="13" spans="1:167" s="43" customFormat="1" ht="10.5">
      <c r="A13" s="142"/>
      <c r="B13" s="143"/>
      <c r="C13" s="143"/>
      <c r="D13" s="143"/>
      <c r="E13" s="144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4"/>
      <c r="Z13" s="142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4"/>
      <c r="AN13" s="142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4"/>
      <c r="BB13" s="114" t="s">
        <v>87</v>
      </c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6"/>
      <c r="BN13" s="130"/>
      <c r="BO13" s="131"/>
      <c r="BP13" s="131"/>
      <c r="BQ13" s="131"/>
      <c r="BR13" s="131"/>
      <c r="BS13" s="131"/>
      <c r="BT13" s="132"/>
      <c r="BU13" s="114"/>
      <c r="BV13" s="115"/>
      <c r="BW13" s="115"/>
      <c r="BX13" s="115"/>
      <c r="BY13" s="115"/>
      <c r="BZ13" s="115"/>
      <c r="CA13" s="115"/>
      <c r="CB13" s="115"/>
      <c r="CC13" s="116"/>
      <c r="CD13" s="114"/>
      <c r="CE13" s="115"/>
      <c r="CF13" s="115"/>
      <c r="CG13" s="115"/>
      <c r="CH13" s="115"/>
      <c r="CI13" s="115"/>
      <c r="CJ13" s="115"/>
      <c r="CK13" s="115"/>
      <c r="CL13" s="116"/>
      <c r="CM13" s="142"/>
      <c r="CN13" s="143"/>
      <c r="CO13" s="143"/>
      <c r="CP13" s="143"/>
      <c r="CQ13" s="143"/>
      <c r="CR13" s="143"/>
      <c r="CS13" s="143"/>
      <c r="CT13" s="143"/>
      <c r="CU13" s="144"/>
      <c r="CV13" s="142"/>
      <c r="CW13" s="143"/>
      <c r="CX13" s="143"/>
      <c r="CY13" s="143"/>
      <c r="CZ13" s="143"/>
      <c r="DA13" s="143"/>
      <c r="DB13" s="143"/>
      <c r="DC13" s="143"/>
      <c r="DD13" s="144"/>
      <c r="DE13" s="130"/>
      <c r="DF13" s="131"/>
      <c r="DG13" s="131"/>
      <c r="DH13" s="131"/>
      <c r="DI13" s="131"/>
      <c r="DJ13" s="131"/>
      <c r="DK13" s="131"/>
      <c r="DL13" s="131"/>
      <c r="DM13" s="132"/>
      <c r="DN13" s="130"/>
      <c r="DO13" s="131"/>
      <c r="DP13" s="131"/>
      <c r="DQ13" s="131"/>
      <c r="DR13" s="131"/>
      <c r="DS13" s="131"/>
      <c r="DT13" s="131"/>
      <c r="DU13" s="132"/>
      <c r="DV13" s="108"/>
      <c r="DW13" s="109"/>
      <c r="DX13" s="109"/>
      <c r="DY13" s="109"/>
      <c r="DZ13" s="120"/>
      <c r="EA13" s="120"/>
      <c r="EB13" s="120"/>
      <c r="EC13" s="120"/>
      <c r="ED13" s="120"/>
      <c r="EE13" s="120"/>
      <c r="EF13" s="120"/>
      <c r="EG13" s="120"/>
      <c r="EH13" s="108"/>
      <c r="EI13" s="109"/>
      <c r="EJ13" s="109"/>
      <c r="EK13" s="110"/>
      <c r="EL13" s="108"/>
      <c r="EM13" s="109"/>
      <c r="EN13" s="109"/>
      <c r="EO13" s="109"/>
      <c r="EP13" s="109"/>
      <c r="EQ13" s="109"/>
      <c r="ER13" s="109"/>
      <c r="ES13" s="110"/>
      <c r="ET13" s="130"/>
      <c r="EU13" s="131"/>
      <c r="EV13" s="131"/>
      <c r="EW13" s="131"/>
      <c r="EX13" s="131"/>
      <c r="EY13" s="131"/>
      <c r="EZ13" s="131"/>
      <c r="FA13" s="131"/>
      <c r="FB13" s="132"/>
      <c r="FC13" s="130"/>
      <c r="FD13" s="131"/>
      <c r="FE13" s="131"/>
      <c r="FF13" s="131"/>
      <c r="FG13" s="131"/>
      <c r="FH13" s="131"/>
      <c r="FI13" s="131"/>
      <c r="FJ13" s="131"/>
      <c r="FK13" s="132"/>
    </row>
    <row r="14" spans="1:167" s="44" customFormat="1" ht="11.25" thickBot="1">
      <c r="A14" s="86">
        <v>1</v>
      </c>
      <c r="B14" s="87"/>
      <c r="C14" s="87"/>
      <c r="D14" s="87"/>
      <c r="E14" s="88"/>
      <c r="F14" s="86">
        <v>2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8"/>
      <c r="Z14" s="86">
        <v>3</v>
      </c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8"/>
      <c r="AN14" s="86">
        <v>4</v>
      </c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8"/>
      <c r="BB14" s="86">
        <v>5</v>
      </c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8"/>
      <c r="BN14" s="86">
        <v>6</v>
      </c>
      <c r="BO14" s="87"/>
      <c r="BP14" s="87"/>
      <c r="BQ14" s="87"/>
      <c r="BR14" s="87"/>
      <c r="BS14" s="87"/>
      <c r="BT14" s="88"/>
      <c r="BU14" s="86">
        <v>7</v>
      </c>
      <c r="BV14" s="87"/>
      <c r="BW14" s="87"/>
      <c r="BX14" s="87"/>
      <c r="BY14" s="87"/>
      <c r="BZ14" s="87"/>
      <c r="CA14" s="87"/>
      <c r="CB14" s="87"/>
      <c r="CC14" s="88"/>
      <c r="CD14" s="86">
        <v>8</v>
      </c>
      <c r="CE14" s="87"/>
      <c r="CF14" s="87"/>
      <c r="CG14" s="87"/>
      <c r="CH14" s="87"/>
      <c r="CI14" s="87"/>
      <c r="CJ14" s="87"/>
      <c r="CK14" s="87"/>
      <c r="CL14" s="88"/>
      <c r="CM14" s="86">
        <v>9</v>
      </c>
      <c r="CN14" s="87"/>
      <c r="CO14" s="87"/>
      <c r="CP14" s="87"/>
      <c r="CQ14" s="87"/>
      <c r="CR14" s="87"/>
      <c r="CS14" s="87"/>
      <c r="CT14" s="87"/>
      <c r="CU14" s="88"/>
      <c r="CV14" s="86">
        <v>10</v>
      </c>
      <c r="CW14" s="87"/>
      <c r="CX14" s="87"/>
      <c r="CY14" s="87"/>
      <c r="CZ14" s="87"/>
      <c r="DA14" s="87"/>
      <c r="DB14" s="87"/>
      <c r="DC14" s="87"/>
      <c r="DD14" s="88"/>
      <c r="DE14" s="86">
        <v>11</v>
      </c>
      <c r="DF14" s="87"/>
      <c r="DG14" s="87"/>
      <c r="DH14" s="87"/>
      <c r="DI14" s="87"/>
      <c r="DJ14" s="87"/>
      <c r="DK14" s="87"/>
      <c r="DL14" s="87"/>
      <c r="DM14" s="88"/>
      <c r="DN14" s="86">
        <v>12</v>
      </c>
      <c r="DO14" s="87"/>
      <c r="DP14" s="87"/>
      <c r="DQ14" s="87"/>
      <c r="DR14" s="87"/>
      <c r="DS14" s="87"/>
      <c r="DT14" s="87"/>
      <c r="DU14" s="88"/>
      <c r="DV14" s="96">
        <v>13</v>
      </c>
      <c r="DW14" s="97"/>
      <c r="DX14" s="97"/>
      <c r="DY14" s="98"/>
      <c r="DZ14" s="97">
        <v>14</v>
      </c>
      <c r="EA14" s="97"/>
      <c r="EB14" s="97"/>
      <c r="EC14" s="98"/>
      <c r="ED14" s="96">
        <v>15</v>
      </c>
      <c r="EE14" s="97"/>
      <c r="EF14" s="97"/>
      <c r="EG14" s="98"/>
      <c r="EH14" s="99">
        <v>16</v>
      </c>
      <c r="EI14" s="100"/>
      <c r="EJ14" s="100"/>
      <c r="EK14" s="101"/>
      <c r="EL14" s="96">
        <v>17</v>
      </c>
      <c r="EM14" s="97"/>
      <c r="EN14" s="97"/>
      <c r="EO14" s="97"/>
      <c r="EP14" s="97"/>
      <c r="EQ14" s="97"/>
      <c r="ER14" s="97"/>
      <c r="ES14" s="98"/>
      <c r="ET14" s="86">
        <v>16</v>
      </c>
      <c r="EU14" s="87"/>
      <c r="EV14" s="87"/>
      <c r="EW14" s="87"/>
      <c r="EX14" s="87"/>
      <c r="EY14" s="87"/>
      <c r="EZ14" s="87"/>
      <c r="FA14" s="87"/>
      <c r="FB14" s="88"/>
      <c r="FC14" s="86">
        <v>17</v>
      </c>
      <c r="FD14" s="87"/>
      <c r="FE14" s="87"/>
      <c r="FF14" s="87"/>
      <c r="FG14" s="87"/>
      <c r="FH14" s="87"/>
      <c r="FI14" s="87"/>
      <c r="FJ14" s="87"/>
      <c r="FK14" s="88"/>
    </row>
    <row r="15" spans="1:167" s="44" customFormat="1" ht="10.5">
      <c r="A15" s="89" t="s">
        <v>88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1"/>
    </row>
    <row r="16" spans="1:167" s="44" customFormat="1" ht="10.5">
      <c r="A16" s="92" t="s">
        <v>89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4"/>
    </row>
    <row r="17" spans="1:167" s="44" customFormat="1" ht="57" customHeight="1">
      <c r="A17" s="92" t="s">
        <v>90</v>
      </c>
      <c r="B17" s="93"/>
      <c r="C17" s="93"/>
      <c r="D17" s="93"/>
      <c r="E17" s="95"/>
      <c r="F17" s="77" t="s">
        <v>91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9"/>
      <c r="Z17" s="77" t="s">
        <v>92</v>
      </c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9"/>
      <c r="AN17" s="77" t="s">
        <v>93</v>
      </c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9"/>
      <c r="BB17" s="77" t="s">
        <v>94</v>
      </c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9"/>
      <c r="BN17" s="57" t="s">
        <v>95</v>
      </c>
      <c r="BO17" s="58"/>
      <c r="BP17" s="58"/>
      <c r="BQ17" s="58"/>
      <c r="BR17" s="58"/>
      <c r="BS17" s="58"/>
      <c r="BT17" s="59"/>
      <c r="BU17" s="57">
        <v>120</v>
      </c>
      <c r="BV17" s="58"/>
      <c r="BW17" s="58"/>
      <c r="BX17" s="58"/>
      <c r="BY17" s="58"/>
      <c r="BZ17" s="58"/>
      <c r="CA17" s="58"/>
      <c r="CB17" s="58"/>
      <c r="CC17" s="59"/>
      <c r="CD17" s="57">
        <v>120</v>
      </c>
      <c r="CE17" s="58"/>
      <c r="CF17" s="58"/>
      <c r="CG17" s="58"/>
      <c r="CH17" s="58"/>
      <c r="CI17" s="58"/>
      <c r="CJ17" s="58"/>
      <c r="CK17" s="58"/>
      <c r="CL17" s="59"/>
      <c r="CM17" s="68" t="s">
        <v>79</v>
      </c>
      <c r="CN17" s="69"/>
      <c r="CO17" s="69"/>
      <c r="CP17" s="69"/>
      <c r="CQ17" s="69"/>
      <c r="CR17" s="69"/>
      <c r="CS17" s="69"/>
      <c r="CT17" s="69"/>
      <c r="CU17" s="70"/>
      <c r="CV17" s="68" t="s">
        <v>80</v>
      </c>
      <c r="CW17" s="69"/>
      <c r="CX17" s="69"/>
      <c r="CY17" s="69"/>
      <c r="CZ17" s="69"/>
      <c r="DA17" s="69"/>
      <c r="DB17" s="69"/>
      <c r="DC17" s="69"/>
      <c r="DD17" s="70"/>
      <c r="DE17" s="57">
        <f>DZ17+ED17</f>
        <v>310.657</v>
      </c>
      <c r="DF17" s="58"/>
      <c r="DG17" s="58"/>
      <c r="DH17" s="58"/>
      <c r="DI17" s="58"/>
      <c r="DJ17" s="58"/>
      <c r="DK17" s="58"/>
      <c r="DL17" s="58"/>
      <c r="DM17" s="59"/>
      <c r="DN17" s="57"/>
      <c r="DO17" s="58"/>
      <c r="DP17" s="58"/>
      <c r="DQ17" s="58"/>
      <c r="DR17" s="58"/>
      <c r="DS17" s="58"/>
      <c r="DT17" s="58"/>
      <c r="DU17" s="59"/>
      <c r="DV17" s="57"/>
      <c r="DW17" s="58"/>
      <c r="DX17" s="58"/>
      <c r="DY17" s="59"/>
      <c r="DZ17" s="58">
        <v>217.04</v>
      </c>
      <c r="EA17" s="58"/>
      <c r="EB17" s="58"/>
      <c r="EC17" s="59"/>
      <c r="ED17" s="58">
        <v>93.617</v>
      </c>
      <c r="EE17" s="58"/>
      <c r="EF17" s="58"/>
      <c r="EG17" s="59"/>
      <c r="EH17" s="57"/>
      <c r="EI17" s="58"/>
      <c r="EJ17" s="58"/>
      <c r="EK17" s="59"/>
      <c r="EL17" s="57"/>
      <c r="EM17" s="58"/>
      <c r="EN17" s="58"/>
      <c r="EO17" s="58"/>
      <c r="EP17" s="57"/>
      <c r="EQ17" s="58"/>
      <c r="ER17" s="58"/>
      <c r="ES17" s="59"/>
      <c r="ET17" s="57"/>
      <c r="EU17" s="58"/>
      <c r="EV17" s="58"/>
      <c r="EW17" s="58"/>
      <c r="EX17" s="58"/>
      <c r="EY17" s="58"/>
      <c r="EZ17" s="58"/>
      <c r="FA17" s="58"/>
      <c r="FB17" s="59"/>
      <c r="FC17" s="57"/>
      <c r="FD17" s="58"/>
      <c r="FE17" s="58"/>
      <c r="FF17" s="58"/>
      <c r="FG17" s="58"/>
      <c r="FH17" s="58"/>
      <c r="FI17" s="58"/>
      <c r="FJ17" s="58"/>
      <c r="FK17" s="60"/>
    </row>
    <row r="18" spans="1:167" s="44" customFormat="1" ht="95.25" customHeight="1">
      <c r="A18" s="74" t="s">
        <v>96</v>
      </c>
      <c r="B18" s="75"/>
      <c r="C18" s="75"/>
      <c r="D18" s="75"/>
      <c r="E18" s="76"/>
      <c r="F18" s="77" t="s">
        <v>97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9"/>
      <c r="Z18" s="77" t="s">
        <v>98</v>
      </c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9"/>
      <c r="AN18" s="77" t="s">
        <v>99</v>
      </c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9"/>
      <c r="BB18" s="77" t="s">
        <v>100</v>
      </c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9"/>
      <c r="BN18" s="57" t="s">
        <v>95</v>
      </c>
      <c r="BO18" s="58"/>
      <c r="BP18" s="58"/>
      <c r="BQ18" s="58"/>
      <c r="BR18" s="58"/>
      <c r="BS18" s="58"/>
      <c r="BT18" s="59"/>
      <c r="BU18" s="80" t="s">
        <v>101</v>
      </c>
      <c r="BV18" s="81"/>
      <c r="BW18" s="81"/>
      <c r="BX18" s="81"/>
      <c r="BY18" s="81"/>
      <c r="BZ18" s="81"/>
      <c r="CA18" s="81"/>
      <c r="CB18" s="81"/>
      <c r="CC18" s="82"/>
      <c r="CD18" s="80" t="s">
        <v>102</v>
      </c>
      <c r="CE18" s="81"/>
      <c r="CF18" s="81"/>
      <c r="CG18" s="81"/>
      <c r="CH18" s="81"/>
      <c r="CI18" s="81"/>
      <c r="CJ18" s="81"/>
      <c r="CK18" s="81"/>
      <c r="CL18" s="82"/>
      <c r="CM18" s="68" t="s">
        <v>80</v>
      </c>
      <c r="CN18" s="69"/>
      <c r="CO18" s="69"/>
      <c r="CP18" s="69"/>
      <c r="CQ18" s="69"/>
      <c r="CR18" s="69"/>
      <c r="CS18" s="69"/>
      <c r="CT18" s="69"/>
      <c r="CU18" s="70"/>
      <c r="CV18" s="68" t="s">
        <v>82</v>
      </c>
      <c r="CW18" s="69"/>
      <c r="CX18" s="69"/>
      <c r="CY18" s="69"/>
      <c r="CZ18" s="69"/>
      <c r="DA18" s="69"/>
      <c r="DB18" s="69"/>
      <c r="DC18" s="69"/>
      <c r="DD18" s="70"/>
      <c r="DE18" s="57">
        <f>ED18+EH18+EL18</f>
        <v>717.972</v>
      </c>
      <c r="DF18" s="58"/>
      <c r="DG18" s="58"/>
      <c r="DH18" s="58"/>
      <c r="DI18" s="58"/>
      <c r="DJ18" s="58"/>
      <c r="DK18" s="58"/>
      <c r="DL18" s="58"/>
      <c r="DM18" s="59"/>
      <c r="DN18" s="57"/>
      <c r="DO18" s="58"/>
      <c r="DP18" s="58"/>
      <c r="DQ18" s="58"/>
      <c r="DR18" s="58"/>
      <c r="DS18" s="58"/>
      <c r="DT18" s="58"/>
      <c r="DU18" s="59"/>
      <c r="DV18" s="57"/>
      <c r="DW18" s="58"/>
      <c r="DX18" s="58"/>
      <c r="DY18" s="59"/>
      <c r="DZ18" s="58"/>
      <c r="EA18" s="58"/>
      <c r="EB18" s="58"/>
      <c r="EC18" s="59"/>
      <c r="ED18" s="57">
        <v>176.912</v>
      </c>
      <c r="EE18" s="58"/>
      <c r="EF18" s="58"/>
      <c r="EG18" s="59"/>
      <c r="EH18" s="57">
        <v>270.53</v>
      </c>
      <c r="EI18" s="58"/>
      <c r="EJ18" s="58"/>
      <c r="EK18" s="59"/>
      <c r="EL18" s="57">
        <v>270.53</v>
      </c>
      <c r="EM18" s="58"/>
      <c r="EN18" s="58"/>
      <c r="EO18" s="58"/>
      <c r="EP18" s="57"/>
      <c r="EQ18" s="58"/>
      <c r="ER18" s="58"/>
      <c r="ES18" s="59"/>
      <c r="ET18" s="57"/>
      <c r="EU18" s="58"/>
      <c r="EV18" s="58"/>
      <c r="EW18" s="58"/>
      <c r="EX18" s="58"/>
      <c r="EY18" s="58"/>
      <c r="EZ18" s="58"/>
      <c r="FA18" s="58"/>
      <c r="FB18" s="59"/>
      <c r="FC18" s="57"/>
      <c r="FD18" s="58"/>
      <c r="FE18" s="58"/>
      <c r="FF18" s="58"/>
      <c r="FG18" s="58"/>
      <c r="FH18" s="58"/>
      <c r="FI18" s="58"/>
      <c r="FJ18" s="58"/>
      <c r="FK18" s="60"/>
    </row>
    <row r="19" spans="1:167" s="44" customFormat="1" ht="11.25" thickBot="1">
      <c r="A19" s="62" t="s">
        <v>103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4"/>
      <c r="DE19" s="57">
        <f>DE17+DE18</f>
        <v>1028.629</v>
      </c>
      <c r="DF19" s="58"/>
      <c r="DG19" s="58"/>
      <c r="DH19" s="58"/>
      <c r="DI19" s="58"/>
      <c r="DJ19" s="58"/>
      <c r="DK19" s="58"/>
      <c r="DL19" s="58"/>
      <c r="DM19" s="59"/>
      <c r="DN19" s="57"/>
      <c r="DO19" s="58"/>
      <c r="DP19" s="58"/>
      <c r="DQ19" s="58"/>
      <c r="DR19" s="58"/>
      <c r="DS19" s="58"/>
      <c r="DT19" s="58"/>
      <c r="DU19" s="59"/>
      <c r="DV19" s="57"/>
      <c r="DW19" s="58"/>
      <c r="DX19" s="58"/>
      <c r="DY19" s="59"/>
      <c r="DZ19" s="58">
        <f>DZ17</f>
        <v>217.04</v>
      </c>
      <c r="EA19" s="58"/>
      <c r="EB19" s="58"/>
      <c r="EC19" s="59"/>
      <c r="ED19" s="57">
        <f>ED17+ED18</f>
        <v>270.529</v>
      </c>
      <c r="EE19" s="58"/>
      <c r="EF19" s="58"/>
      <c r="EG19" s="59"/>
      <c r="EH19" s="57">
        <f>EH18</f>
        <v>270.53</v>
      </c>
      <c r="EI19" s="58"/>
      <c r="EJ19" s="58"/>
      <c r="EK19" s="59"/>
      <c r="EL19" s="57">
        <f>EL18</f>
        <v>270.53</v>
      </c>
      <c r="EM19" s="58"/>
      <c r="EN19" s="58"/>
      <c r="EO19" s="58"/>
      <c r="EP19" s="57"/>
      <c r="EQ19" s="58"/>
      <c r="ER19" s="58"/>
      <c r="ES19" s="59"/>
      <c r="ET19" s="57"/>
      <c r="EU19" s="58"/>
      <c r="EV19" s="58"/>
      <c r="EW19" s="58"/>
      <c r="EX19" s="58"/>
      <c r="EY19" s="58"/>
      <c r="EZ19" s="58"/>
      <c r="FA19" s="58"/>
      <c r="FB19" s="59"/>
      <c r="FC19" s="57"/>
      <c r="FD19" s="58"/>
      <c r="FE19" s="58"/>
      <c r="FF19" s="58"/>
      <c r="FG19" s="58"/>
      <c r="FH19" s="58"/>
      <c r="FI19" s="58"/>
      <c r="FJ19" s="58"/>
      <c r="FK19" s="60"/>
    </row>
    <row r="20" spans="1:167" s="44" customFormat="1" ht="10.5">
      <c r="A20" s="83" t="s">
        <v>104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5"/>
    </row>
    <row r="21" spans="1:167" s="44" customFormat="1" ht="67.5" customHeight="1">
      <c r="A21" s="74" t="s">
        <v>105</v>
      </c>
      <c r="B21" s="75"/>
      <c r="C21" s="75"/>
      <c r="D21" s="75"/>
      <c r="E21" s="76"/>
      <c r="F21" s="77" t="s">
        <v>106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9"/>
      <c r="Z21" s="77" t="s">
        <v>107</v>
      </c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9"/>
      <c r="AN21" s="77" t="s">
        <v>99</v>
      </c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9"/>
      <c r="BB21" s="80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2"/>
      <c r="BN21" s="57"/>
      <c r="BO21" s="58"/>
      <c r="BP21" s="58"/>
      <c r="BQ21" s="58"/>
      <c r="BR21" s="58"/>
      <c r="BS21" s="58"/>
      <c r="BT21" s="59"/>
      <c r="BU21" s="80"/>
      <c r="BV21" s="81"/>
      <c r="BW21" s="81"/>
      <c r="BX21" s="81"/>
      <c r="BY21" s="81"/>
      <c r="BZ21" s="81"/>
      <c r="CA21" s="81"/>
      <c r="CB21" s="81"/>
      <c r="CC21" s="82"/>
      <c r="CD21" s="57"/>
      <c r="CE21" s="58"/>
      <c r="CF21" s="58"/>
      <c r="CG21" s="58"/>
      <c r="CH21" s="58"/>
      <c r="CI21" s="58"/>
      <c r="CJ21" s="58"/>
      <c r="CK21" s="58"/>
      <c r="CL21" s="59"/>
      <c r="CM21" s="68" t="s">
        <v>78</v>
      </c>
      <c r="CN21" s="69"/>
      <c r="CO21" s="69"/>
      <c r="CP21" s="69"/>
      <c r="CQ21" s="69"/>
      <c r="CR21" s="69"/>
      <c r="CS21" s="69"/>
      <c r="CT21" s="69"/>
      <c r="CU21" s="70"/>
      <c r="CV21" s="68" t="s">
        <v>78</v>
      </c>
      <c r="CW21" s="69"/>
      <c r="CX21" s="69"/>
      <c r="CY21" s="69"/>
      <c r="CZ21" s="69"/>
      <c r="DA21" s="69"/>
      <c r="DB21" s="69"/>
      <c r="DC21" s="69"/>
      <c r="DD21" s="70"/>
      <c r="DE21" s="65">
        <f>98.903*1.18</f>
        <v>116.70554</v>
      </c>
      <c r="DF21" s="66"/>
      <c r="DG21" s="66"/>
      <c r="DH21" s="66"/>
      <c r="DI21" s="66"/>
      <c r="DJ21" s="66"/>
      <c r="DK21" s="66"/>
      <c r="DL21" s="66"/>
      <c r="DM21" s="67"/>
      <c r="DN21" s="57"/>
      <c r="DO21" s="58"/>
      <c r="DP21" s="58"/>
      <c r="DQ21" s="58"/>
      <c r="DR21" s="58"/>
      <c r="DS21" s="58"/>
      <c r="DT21" s="58"/>
      <c r="DU21" s="59"/>
      <c r="DV21" s="57">
        <f>DE21</f>
        <v>116.70554</v>
      </c>
      <c r="DW21" s="58"/>
      <c r="DX21" s="58"/>
      <c r="DY21" s="59"/>
      <c r="DZ21" s="58"/>
      <c r="EA21" s="58"/>
      <c r="EB21" s="58"/>
      <c r="EC21" s="59"/>
      <c r="ED21" s="57"/>
      <c r="EE21" s="58"/>
      <c r="EF21" s="58"/>
      <c r="EG21" s="59"/>
      <c r="EH21" s="57"/>
      <c r="EI21" s="58"/>
      <c r="EJ21" s="58"/>
      <c r="EK21" s="59"/>
      <c r="EL21" s="57"/>
      <c r="EM21" s="58"/>
      <c r="EN21" s="58"/>
      <c r="EO21" s="58"/>
      <c r="EP21" s="57"/>
      <c r="EQ21" s="58"/>
      <c r="ER21" s="58"/>
      <c r="ES21" s="59"/>
      <c r="ET21" s="57"/>
      <c r="EU21" s="58"/>
      <c r="EV21" s="58"/>
      <c r="EW21" s="58"/>
      <c r="EX21" s="58"/>
      <c r="EY21" s="58"/>
      <c r="EZ21" s="58"/>
      <c r="FA21" s="58"/>
      <c r="FB21" s="59"/>
      <c r="FC21" s="57"/>
      <c r="FD21" s="58"/>
      <c r="FE21" s="58"/>
      <c r="FF21" s="58"/>
      <c r="FG21" s="58"/>
      <c r="FH21" s="58"/>
      <c r="FI21" s="58"/>
      <c r="FJ21" s="58"/>
      <c r="FK21" s="60"/>
    </row>
    <row r="22" spans="1:167" s="44" customFormat="1" ht="67.5" customHeight="1">
      <c r="A22" s="74" t="s">
        <v>108</v>
      </c>
      <c r="B22" s="75"/>
      <c r="C22" s="75"/>
      <c r="D22" s="75"/>
      <c r="E22" s="76"/>
      <c r="F22" s="77" t="s">
        <v>109</v>
      </c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9"/>
      <c r="Z22" s="77" t="s">
        <v>110</v>
      </c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9"/>
      <c r="AN22" s="77" t="s">
        <v>99</v>
      </c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9"/>
      <c r="BB22" s="80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2"/>
      <c r="BN22" s="57"/>
      <c r="BO22" s="58"/>
      <c r="BP22" s="58"/>
      <c r="BQ22" s="58"/>
      <c r="BR22" s="58"/>
      <c r="BS22" s="58"/>
      <c r="BT22" s="59"/>
      <c r="BU22" s="80"/>
      <c r="BV22" s="81"/>
      <c r="BW22" s="81"/>
      <c r="BX22" s="81"/>
      <c r="BY22" s="81"/>
      <c r="BZ22" s="81"/>
      <c r="CA22" s="81"/>
      <c r="CB22" s="81"/>
      <c r="CC22" s="82"/>
      <c r="CD22" s="57"/>
      <c r="CE22" s="58"/>
      <c r="CF22" s="58"/>
      <c r="CG22" s="58"/>
      <c r="CH22" s="58"/>
      <c r="CI22" s="58"/>
      <c r="CJ22" s="58"/>
      <c r="CK22" s="58"/>
      <c r="CL22" s="59"/>
      <c r="CM22" s="68" t="s">
        <v>78</v>
      </c>
      <c r="CN22" s="69"/>
      <c r="CO22" s="69"/>
      <c r="CP22" s="69"/>
      <c r="CQ22" s="69"/>
      <c r="CR22" s="69"/>
      <c r="CS22" s="69"/>
      <c r="CT22" s="69"/>
      <c r="CU22" s="70"/>
      <c r="CV22" s="68" t="s">
        <v>78</v>
      </c>
      <c r="CW22" s="69"/>
      <c r="CX22" s="69"/>
      <c r="CY22" s="69"/>
      <c r="CZ22" s="69"/>
      <c r="DA22" s="69"/>
      <c r="DB22" s="69"/>
      <c r="DC22" s="69"/>
      <c r="DD22" s="70"/>
      <c r="DE22" s="65">
        <f>98.781*1.18</f>
        <v>116.56158</v>
      </c>
      <c r="DF22" s="66"/>
      <c r="DG22" s="66"/>
      <c r="DH22" s="66"/>
      <c r="DI22" s="66"/>
      <c r="DJ22" s="66"/>
      <c r="DK22" s="66"/>
      <c r="DL22" s="66"/>
      <c r="DM22" s="67"/>
      <c r="DN22" s="57"/>
      <c r="DO22" s="58"/>
      <c r="DP22" s="58"/>
      <c r="DQ22" s="58"/>
      <c r="DR22" s="58"/>
      <c r="DS22" s="58"/>
      <c r="DT22" s="58"/>
      <c r="DU22" s="59"/>
      <c r="DV22" s="57">
        <f>DE22</f>
        <v>116.56158</v>
      </c>
      <c r="DW22" s="58"/>
      <c r="DX22" s="58"/>
      <c r="DY22" s="59"/>
      <c r="DZ22" s="58"/>
      <c r="EA22" s="58"/>
      <c r="EB22" s="58"/>
      <c r="EC22" s="59"/>
      <c r="ED22" s="57"/>
      <c r="EE22" s="58"/>
      <c r="EF22" s="58"/>
      <c r="EG22" s="59"/>
      <c r="EH22" s="57"/>
      <c r="EI22" s="58"/>
      <c r="EJ22" s="58"/>
      <c r="EK22" s="59"/>
      <c r="EL22" s="57"/>
      <c r="EM22" s="58"/>
      <c r="EN22" s="58"/>
      <c r="EO22" s="58"/>
      <c r="EP22" s="57"/>
      <c r="EQ22" s="58"/>
      <c r="ER22" s="58"/>
      <c r="ES22" s="59"/>
      <c r="ET22" s="57"/>
      <c r="EU22" s="58"/>
      <c r="EV22" s="58"/>
      <c r="EW22" s="58"/>
      <c r="EX22" s="58"/>
      <c r="EY22" s="58"/>
      <c r="EZ22" s="58"/>
      <c r="FA22" s="58"/>
      <c r="FB22" s="59"/>
      <c r="FC22" s="57"/>
      <c r="FD22" s="58"/>
      <c r="FE22" s="58"/>
      <c r="FF22" s="58"/>
      <c r="FG22" s="58"/>
      <c r="FH22" s="58"/>
      <c r="FI22" s="58"/>
      <c r="FJ22" s="58"/>
      <c r="FK22" s="60"/>
    </row>
    <row r="23" spans="1:167" s="43" customFormat="1" ht="67.5" customHeight="1">
      <c r="A23" s="74" t="s">
        <v>111</v>
      </c>
      <c r="B23" s="75"/>
      <c r="C23" s="75"/>
      <c r="D23" s="75"/>
      <c r="E23" s="76"/>
      <c r="F23" s="77" t="s">
        <v>112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9"/>
      <c r="Z23" s="77" t="s">
        <v>113</v>
      </c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9"/>
      <c r="AN23" s="77" t="s">
        <v>99</v>
      </c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9"/>
      <c r="BB23" s="80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2"/>
      <c r="BN23" s="57"/>
      <c r="BO23" s="58"/>
      <c r="BP23" s="58"/>
      <c r="BQ23" s="58"/>
      <c r="BR23" s="58"/>
      <c r="BS23" s="58"/>
      <c r="BT23" s="59"/>
      <c r="BU23" s="80"/>
      <c r="BV23" s="81"/>
      <c r="BW23" s="81"/>
      <c r="BX23" s="81"/>
      <c r="BY23" s="81"/>
      <c r="BZ23" s="81"/>
      <c r="CA23" s="81"/>
      <c r="CB23" s="81"/>
      <c r="CC23" s="82"/>
      <c r="CD23" s="57"/>
      <c r="CE23" s="58"/>
      <c r="CF23" s="58"/>
      <c r="CG23" s="58"/>
      <c r="CH23" s="58"/>
      <c r="CI23" s="58"/>
      <c r="CJ23" s="58"/>
      <c r="CK23" s="58"/>
      <c r="CL23" s="59"/>
      <c r="CM23" s="68" t="s">
        <v>78</v>
      </c>
      <c r="CN23" s="69"/>
      <c r="CO23" s="69"/>
      <c r="CP23" s="69"/>
      <c r="CQ23" s="69"/>
      <c r="CR23" s="69"/>
      <c r="CS23" s="69"/>
      <c r="CT23" s="69"/>
      <c r="CU23" s="70"/>
      <c r="CV23" s="68" t="s">
        <v>78</v>
      </c>
      <c r="CW23" s="69"/>
      <c r="CX23" s="69"/>
      <c r="CY23" s="69"/>
      <c r="CZ23" s="69"/>
      <c r="DA23" s="69"/>
      <c r="DB23" s="69"/>
      <c r="DC23" s="69"/>
      <c r="DD23" s="70"/>
      <c r="DE23" s="65">
        <f>97.406*1.18</f>
        <v>114.93908</v>
      </c>
      <c r="DF23" s="66"/>
      <c r="DG23" s="66"/>
      <c r="DH23" s="66"/>
      <c r="DI23" s="66"/>
      <c r="DJ23" s="66"/>
      <c r="DK23" s="66"/>
      <c r="DL23" s="66"/>
      <c r="DM23" s="67"/>
      <c r="DN23" s="57"/>
      <c r="DO23" s="58"/>
      <c r="DP23" s="58"/>
      <c r="DQ23" s="58"/>
      <c r="DR23" s="58"/>
      <c r="DS23" s="58"/>
      <c r="DT23" s="58"/>
      <c r="DU23" s="59"/>
      <c r="DV23" s="57">
        <f>DE23</f>
        <v>114.93908</v>
      </c>
      <c r="DW23" s="58"/>
      <c r="DX23" s="58"/>
      <c r="DY23" s="59"/>
      <c r="DZ23" s="58"/>
      <c r="EA23" s="58"/>
      <c r="EB23" s="58"/>
      <c r="EC23" s="59"/>
      <c r="ED23" s="57"/>
      <c r="EE23" s="58"/>
      <c r="EF23" s="58"/>
      <c r="EG23" s="59"/>
      <c r="EH23" s="57"/>
      <c r="EI23" s="58"/>
      <c r="EJ23" s="58"/>
      <c r="EK23" s="59"/>
      <c r="EL23" s="57"/>
      <c r="EM23" s="58"/>
      <c r="EN23" s="58"/>
      <c r="EO23" s="58"/>
      <c r="EP23" s="57"/>
      <c r="EQ23" s="58"/>
      <c r="ER23" s="58"/>
      <c r="ES23" s="59"/>
      <c r="ET23" s="57"/>
      <c r="EU23" s="58"/>
      <c r="EV23" s="58"/>
      <c r="EW23" s="58"/>
      <c r="EX23" s="58"/>
      <c r="EY23" s="58"/>
      <c r="EZ23" s="58"/>
      <c r="FA23" s="58"/>
      <c r="FB23" s="59"/>
      <c r="FC23" s="57"/>
      <c r="FD23" s="58"/>
      <c r="FE23" s="58"/>
      <c r="FF23" s="58"/>
      <c r="FG23" s="58"/>
      <c r="FH23" s="58"/>
      <c r="FI23" s="58"/>
      <c r="FJ23" s="58"/>
      <c r="FK23" s="60"/>
    </row>
    <row r="24" spans="1:167" s="44" customFormat="1" ht="67.5" customHeight="1">
      <c r="A24" s="74" t="s">
        <v>114</v>
      </c>
      <c r="B24" s="75"/>
      <c r="C24" s="75"/>
      <c r="D24" s="75"/>
      <c r="E24" s="76"/>
      <c r="F24" s="77" t="s">
        <v>115</v>
      </c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9"/>
      <c r="Z24" s="77" t="s">
        <v>116</v>
      </c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9"/>
      <c r="AN24" s="77" t="s">
        <v>99</v>
      </c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9"/>
      <c r="BB24" s="80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2"/>
      <c r="BN24" s="57"/>
      <c r="BO24" s="58"/>
      <c r="BP24" s="58"/>
      <c r="BQ24" s="58"/>
      <c r="BR24" s="58"/>
      <c r="BS24" s="58"/>
      <c r="BT24" s="59"/>
      <c r="BU24" s="80"/>
      <c r="BV24" s="81"/>
      <c r="BW24" s="81"/>
      <c r="BX24" s="81"/>
      <c r="BY24" s="81"/>
      <c r="BZ24" s="81"/>
      <c r="CA24" s="81"/>
      <c r="CB24" s="81"/>
      <c r="CC24" s="82"/>
      <c r="CD24" s="57"/>
      <c r="CE24" s="58"/>
      <c r="CF24" s="58"/>
      <c r="CG24" s="58"/>
      <c r="CH24" s="58"/>
      <c r="CI24" s="58"/>
      <c r="CJ24" s="58"/>
      <c r="CK24" s="58"/>
      <c r="CL24" s="59"/>
      <c r="CM24" s="68" t="s">
        <v>78</v>
      </c>
      <c r="CN24" s="69"/>
      <c r="CO24" s="69"/>
      <c r="CP24" s="69"/>
      <c r="CQ24" s="69"/>
      <c r="CR24" s="69"/>
      <c r="CS24" s="69"/>
      <c r="CT24" s="69"/>
      <c r="CU24" s="70"/>
      <c r="CV24" s="68" t="s">
        <v>79</v>
      </c>
      <c r="CW24" s="69"/>
      <c r="CX24" s="69"/>
      <c r="CY24" s="69"/>
      <c r="CZ24" s="69"/>
      <c r="DA24" s="69"/>
      <c r="DB24" s="69"/>
      <c r="DC24" s="69"/>
      <c r="DD24" s="70"/>
      <c r="DE24" s="71">
        <f>DV24+DZ24+ED24+EH24+EL24</f>
        <v>460.17100000000005</v>
      </c>
      <c r="DF24" s="72"/>
      <c r="DG24" s="72"/>
      <c r="DH24" s="72"/>
      <c r="DI24" s="72"/>
      <c r="DJ24" s="72"/>
      <c r="DK24" s="72"/>
      <c r="DL24" s="72"/>
      <c r="DM24" s="73"/>
      <c r="DN24" s="57"/>
      <c r="DO24" s="58"/>
      <c r="DP24" s="58"/>
      <c r="DQ24" s="58"/>
      <c r="DR24" s="58"/>
      <c r="DS24" s="58"/>
      <c r="DT24" s="58"/>
      <c r="DU24" s="59"/>
      <c r="DV24" s="65">
        <f>367.41-348.21</f>
        <v>19.200000000000045</v>
      </c>
      <c r="DW24" s="58"/>
      <c r="DX24" s="58"/>
      <c r="DY24" s="59"/>
      <c r="DZ24" s="58">
        <f>367.4-DZ19</f>
        <v>150.35999999999999</v>
      </c>
      <c r="EA24" s="58"/>
      <c r="EB24" s="58"/>
      <c r="EC24" s="59"/>
      <c r="ED24" s="65">
        <f>367.4-ED19</f>
        <v>96.87099999999998</v>
      </c>
      <c r="EE24" s="66"/>
      <c r="EF24" s="66"/>
      <c r="EG24" s="67"/>
      <c r="EH24" s="57">
        <f>367.4-EH19</f>
        <v>96.87</v>
      </c>
      <c r="EI24" s="58"/>
      <c r="EJ24" s="58"/>
      <c r="EK24" s="59"/>
      <c r="EL24" s="57">
        <f>367.4-EL19</f>
        <v>96.87</v>
      </c>
      <c r="EM24" s="58"/>
      <c r="EN24" s="58"/>
      <c r="EO24" s="59"/>
      <c r="EP24" s="57"/>
      <c r="EQ24" s="58"/>
      <c r="ER24" s="58"/>
      <c r="ES24" s="59"/>
      <c r="ET24" s="57"/>
      <c r="EU24" s="58"/>
      <c r="EV24" s="58"/>
      <c r="EW24" s="58"/>
      <c r="EX24" s="58"/>
      <c r="EY24" s="58"/>
      <c r="EZ24" s="58"/>
      <c r="FA24" s="58"/>
      <c r="FB24" s="59"/>
      <c r="FC24" s="57"/>
      <c r="FD24" s="58"/>
      <c r="FE24" s="58"/>
      <c r="FF24" s="58"/>
      <c r="FG24" s="58"/>
      <c r="FH24" s="58"/>
      <c r="FI24" s="58"/>
      <c r="FJ24" s="58"/>
      <c r="FK24" s="60"/>
    </row>
    <row r="25" spans="1:167" s="44" customFormat="1" ht="11.25" thickBot="1">
      <c r="A25" s="62" t="s">
        <v>117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4"/>
      <c r="DE25" s="65">
        <f>DE24+DE23+DE22+DE21</f>
        <v>808.3772000000001</v>
      </c>
      <c r="DF25" s="66"/>
      <c r="DG25" s="66"/>
      <c r="DH25" s="66"/>
      <c r="DI25" s="66"/>
      <c r="DJ25" s="66"/>
      <c r="DK25" s="66"/>
      <c r="DL25" s="66"/>
      <c r="DM25" s="67"/>
      <c r="DN25" s="57"/>
      <c r="DO25" s="58"/>
      <c r="DP25" s="58"/>
      <c r="DQ25" s="58"/>
      <c r="DR25" s="58"/>
      <c r="DS25" s="58"/>
      <c r="DT25" s="58"/>
      <c r="DU25" s="59"/>
      <c r="DV25" s="57">
        <f>DV21+DV22+DV23+DV24</f>
        <v>367.40620000000007</v>
      </c>
      <c r="DW25" s="58"/>
      <c r="DX25" s="58"/>
      <c r="DY25" s="59"/>
      <c r="DZ25" s="58">
        <f>DZ24</f>
        <v>150.35999999999999</v>
      </c>
      <c r="EA25" s="58"/>
      <c r="EB25" s="58"/>
      <c r="EC25" s="59"/>
      <c r="ED25" s="65">
        <f>ED24</f>
        <v>96.87099999999998</v>
      </c>
      <c r="EE25" s="66"/>
      <c r="EF25" s="66"/>
      <c r="EG25" s="67"/>
      <c r="EH25" s="57">
        <f>EH24</f>
        <v>96.87</v>
      </c>
      <c r="EI25" s="58"/>
      <c r="EJ25" s="58"/>
      <c r="EK25" s="59"/>
      <c r="EL25" s="57">
        <f>EL24</f>
        <v>96.87</v>
      </c>
      <c r="EM25" s="58"/>
      <c r="EN25" s="58"/>
      <c r="EO25" s="58"/>
      <c r="EP25" s="57"/>
      <c r="EQ25" s="58"/>
      <c r="ER25" s="58"/>
      <c r="ES25" s="59"/>
      <c r="ET25" s="57"/>
      <c r="EU25" s="58"/>
      <c r="EV25" s="58"/>
      <c r="EW25" s="58"/>
      <c r="EX25" s="58"/>
      <c r="EY25" s="58"/>
      <c r="EZ25" s="58"/>
      <c r="FA25" s="58"/>
      <c r="FB25" s="59"/>
      <c r="FC25" s="57"/>
      <c r="FD25" s="58"/>
      <c r="FE25" s="58"/>
      <c r="FF25" s="58"/>
      <c r="FG25" s="58"/>
      <c r="FH25" s="58"/>
      <c r="FI25" s="58"/>
      <c r="FJ25" s="58"/>
      <c r="FK25" s="60"/>
    </row>
    <row r="26" spans="1:167" s="44" customFormat="1" ht="11.25" thickBot="1">
      <c r="A26" s="62" t="s">
        <v>118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4"/>
      <c r="DE26" s="65">
        <f>DE17+DE18+DE21+DE22+DE23+DE24+0.02</f>
        <v>1837.0262</v>
      </c>
      <c r="DF26" s="66"/>
      <c r="DG26" s="66"/>
      <c r="DH26" s="66"/>
      <c r="DI26" s="66"/>
      <c r="DJ26" s="66"/>
      <c r="DK26" s="66"/>
      <c r="DL26" s="66"/>
      <c r="DM26" s="67"/>
      <c r="DN26" s="57"/>
      <c r="DO26" s="58"/>
      <c r="DP26" s="58"/>
      <c r="DQ26" s="58"/>
      <c r="DR26" s="58"/>
      <c r="DS26" s="58"/>
      <c r="DT26" s="58"/>
      <c r="DU26" s="59"/>
      <c r="DV26" s="57">
        <f>DV19+DV25</f>
        <v>367.40620000000007</v>
      </c>
      <c r="DW26" s="58"/>
      <c r="DX26" s="58"/>
      <c r="DY26" s="59"/>
      <c r="DZ26" s="58">
        <f>DZ19+DZ24</f>
        <v>367.4</v>
      </c>
      <c r="EA26" s="58"/>
      <c r="EB26" s="58"/>
      <c r="EC26" s="59"/>
      <c r="ED26" s="57">
        <f>ED19+ED25</f>
        <v>367.4</v>
      </c>
      <c r="EE26" s="58"/>
      <c r="EF26" s="58"/>
      <c r="EG26" s="59"/>
      <c r="EH26" s="57">
        <f>EH19+EH25</f>
        <v>367.4</v>
      </c>
      <c r="EI26" s="58"/>
      <c r="EJ26" s="58"/>
      <c r="EK26" s="59"/>
      <c r="EL26" s="57">
        <f>EL25+EL19</f>
        <v>367.4</v>
      </c>
      <c r="EM26" s="58"/>
      <c r="EN26" s="58"/>
      <c r="EO26" s="58"/>
      <c r="EP26" s="57"/>
      <c r="EQ26" s="58"/>
      <c r="ER26" s="58"/>
      <c r="ES26" s="59"/>
      <c r="ET26" s="57"/>
      <c r="EU26" s="58"/>
      <c r="EV26" s="58"/>
      <c r="EW26" s="58"/>
      <c r="EX26" s="58"/>
      <c r="EY26" s="58"/>
      <c r="EZ26" s="58"/>
      <c r="FA26" s="58"/>
      <c r="FB26" s="59"/>
      <c r="FC26" s="57"/>
      <c r="FD26" s="58"/>
      <c r="FE26" s="58"/>
      <c r="FF26" s="58"/>
      <c r="FG26" s="58"/>
      <c r="FH26" s="58"/>
      <c r="FI26" s="58"/>
      <c r="FJ26" s="58"/>
      <c r="FK26" s="60"/>
    </row>
    <row r="27" spans="1:167" s="44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</row>
    <row r="28" spans="1:167" s="44" customFormat="1" ht="12.75">
      <c r="A28" s="31"/>
      <c r="B28" s="31"/>
      <c r="C28" s="31"/>
      <c r="D28" s="3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</row>
    <row r="29" spans="1:167" s="44" customFormat="1" ht="12.75">
      <c r="A29" s="34"/>
      <c r="B29" s="34"/>
      <c r="C29" s="34"/>
      <c r="D29" s="31" t="s">
        <v>119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45"/>
      <c r="AR29" s="45"/>
      <c r="AS29" s="61" t="s">
        <v>120</v>
      </c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</row>
    <row r="30" spans="1:167" s="43" customFormat="1" ht="12.75">
      <c r="A30" s="1"/>
      <c r="B30" s="1"/>
      <c r="C30" s="1"/>
      <c r="D30" s="34" t="s">
        <v>121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56" t="s">
        <v>122</v>
      </c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</row>
    <row r="31" spans="1:167" s="44" customFormat="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</row>
    <row r="32" spans="1:167" s="44" customFormat="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</row>
    <row r="33" spans="1:167" s="44" customFormat="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</row>
    <row r="34" spans="1:167" s="43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</row>
    <row r="35" spans="1:167" s="44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</row>
    <row r="36" spans="1:167" s="44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</row>
    <row r="37" spans="1:167" s="44" customFormat="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</row>
    <row r="38" spans="1:167" s="44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</row>
    <row r="39" spans="1:167" s="44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</row>
    <row r="40" spans="1:167" s="44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</row>
    <row r="41" spans="1:167" s="44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</row>
    <row r="42" spans="1:167" s="43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</row>
    <row r="43" spans="1:167" s="34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</row>
    <row r="44" spans="1:167" s="31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</row>
    <row r="45" spans="1:167" s="34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</row>
  </sheetData>
  <sheetProtection/>
  <mergeCells count="213">
    <mergeCell ref="A3:FK3"/>
    <mergeCell ref="O4:EW4"/>
    <mergeCell ref="O5:EW5"/>
    <mergeCell ref="A8:E13"/>
    <mergeCell ref="F8:Y13"/>
    <mergeCell ref="Z8:AM13"/>
    <mergeCell ref="AN8:BA13"/>
    <mergeCell ref="BB8:CL8"/>
    <mergeCell ref="CM8:CU13"/>
    <mergeCell ref="CV8:DD13"/>
    <mergeCell ref="DE8:FK8"/>
    <mergeCell ref="BB9:BM9"/>
    <mergeCell ref="BN9:BT13"/>
    <mergeCell ref="BU9:CL9"/>
    <mergeCell ref="DE9:DM13"/>
    <mergeCell ref="DN9:DU13"/>
    <mergeCell ref="DV9:ES9"/>
    <mergeCell ref="ET9:FB13"/>
    <mergeCell ref="FC9:FK13"/>
    <mergeCell ref="BB10:BM10"/>
    <mergeCell ref="BU10:CC10"/>
    <mergeCell ref="CD10:CL10"/>
    <mergeCell ref="DV10:DY13"/>
    <mergeCell ref="DZ10:EC13"/>
    <mergeCell ref="ED10:EG13"/>
    <mergeCell ref="EH10:EK13"/>
    <mergeCell ref="EL10:ES13"/>
    <mergeCell ref="BB11:BM11"/>
    <mergeCell ref="BU11:CC11"/>
    <mergeCell ref="CD11:CL11"/>
    <mergeCell ref="BB12:BM12"/>
    <mergeCell ref="BU12:CC12"/>
    <mergeCell ref="CD12:CL12"/>
    <mergeCell ref="BB13:BM13"/>
    <mergeCell ref="BU13:CC13"/>
    <mergeCell ref="CD13:CL13"/>
    <mergeCell ref="A14:E14"/>
    <mergeCell ref="F14:Y14"/>
    <mergeCell ref="Z14:AM14"/>
    <mergeCell ref="AN14:BA14"/>
    <mergeCell ref="BB14:BM14"/>
    <mergeCell ref="BN14:BT14"/>
    <mergeCell ref="BU14:CC14"/>
    <mergeCell ref="CD14:CL14"/>
    <mergeCell ref="CM14:CU14"/>
    <mergeCell ref="CV14:DD14"/>
    <mergeCell ref="DE14:DM14"/>
    <mergeCell ref="DN14:DU14"/>
    <mergeCell ref="DV14:DY14"/>
    <mergeCell ref="DZ14:EC14"/>
    <mergeCell ref="ED14:EG14"/>
    <mergeCell ref="EH14:EK14"/>
    <mergeCell ref="EL14:ES14"/>
    <mergeCell ref="ET14:FB14"/>
    <mergeCell ref="FC14:FK14"/>
    <mergeCell ref="A15:FK15"/>
    <mergeCell ref="A16:FK16"/>
    <mergeCell ref="A17:E17"/>
    <mergeCell ref="F17:Y17"/>
    <mergeCell ref="Z17:AM17"/>
    <mergeCell ref="AN17:BA17"/>
    <mergeCell ref="BB17:BM17"/>
    <mergeCell ref="BN17:BT17"/>
    <mergeCell ref="BU17:CC17"/>
    <mergeCell ref="CD17:CL17"/>
    <mergeCell ref="CM17:CU17"/>
    <mergeCell ref="CV17:DD17"/>
    <mergeCell ref="DE17:DM17"/>
    <mergeCell ref="DN17:DU17"/>
    <mergeCell ref="DV17:DY17"/>
    <mergeCell ref="DZ17:EC17"/>
    <mergeCell ref="ED17:EG17"/>
    <mergeCell ref="EH17:EK17"/>
    <mergeCell ref="EL17:EO17"/>
    <mergeCell ref="EP17:ES17"/>
    <mergeCell ref="ET17:FB17"/>
    <mergeCell ref="FC17:FK17"/>
    <mergeCell ref="A18:E18"/>
    <mergeCell ref="F18:Y18"/>
    <mergeCell ref="Z18:AM18"/>
    <mergeCell ref="AN18:BA18"/>
    <mergeCell ref="BB18:BM18"/>
    <mergeCell ref="BN18:BT18"/>
    <mergeCell ref="BU18:CC18"/>
    <mergeCell ref="CD18:CL18"/>
    <mergeCell ref="CM18:CU18"/>
    <mergeCell ref="CV18:DD18"/>
    <mergeCell ref="DE18:DM18"/>
    <mergeCell ref="DN18:DU18"/>
    <mergeCell ref="DV18:DY18"/>
    <mergeCell ref="DZ18:EC18"/>
    <mergeCell ref="ED18:EG18"/>
    <mergeCell ref="EH18:EK18"/>
    <mergeCell ref="EL18:EO18"/>
    <mergeCell ref="EP18:ES18"/>
    <mergeCell ref="ET18:FB18"/>
    <mergeCell ref="FC18:FK18"/>
    <mergeCell ref="A19:DD19"/>
    <mergeCell ref="DE19:DM19"/>
    <mergeCell ref="DN19:DU19"/>
    <mergeCell ref="DV19:DY19"/>
    <mergeCell ref="DZ19:EC19"/>
    <mergeCell ref="ED19:EG19"/>
    <mergeCell ref="EH19:EK19"/>
    <mergeCell ref="EL19:EO19"/>
    <mergeCell ref="EP19:ES19"/>
    <mergeCell ref="ET19:FB19"/>
    <mergeCell ref="FC19:FK19"/>
    <mergeCell ref="A20:FK20"/>
    <mergeCell ref="A21:E21"/>
    <mergeCell ref="F21:Y21"/>
    <mergeCell ref="Z21:AM21"/>
    <mergeCell ref="AN21:BA21"/>
    <mergeCell ref="BB21:BM21"/>
    <mergeCell ref="BN21:BT21"/>
    <mergeCell ref="BU21:CC21"/>
    <mergeCell ref="CD21:CL21"/>
    <mergeCell ref="CM21:CU21"/>
    <mergeCell ref="CV21:DD21"/>
    <mergeCell ref="DE21:DM21"/>
    <mergeCell ref="DN21:DU21"/>
    <mergeCell ref="DV21:DY21"/>
    <mergeCell ref="DZ21:EC21"/>
    <mergeCell ref="ED21:EG21"/>
    <mergeCell ref="EH21:EK21"/>
    <mergeCell ref="EL21:EO21"/>
    <mergeCell ref="EP21:ES21"/>
    <mergeCell ref="ET21:FB21"/>
    <mergeCell ref="FC21:FK21"/>
    <mergeCell ref="A22:E22"/>
    <mergeCell ref="F22:Y22"/>
    <mergeCell ref="Z22:AM22"/>
    <mergeCell ref="AN22:BA22"/>
    <mergeCell ref="BB22:BM22"/>
    <mergeCell ref="BN22:BT22"/>
    <mergeCell ref="BU22:CC22"/>
    <mergeCell ref="CD22:CL22"/>
    <mergeCell ref="CM22:CU22"/>
    <mergeCell ref="CV22:DD22"/>
    <mergeCell ref="DE22:DM22"/>
    <mergeCell ref="DN22:DU22"/>
    <mergeCell ref="DV22:DY22"/>
    <mergeCell ref="DZ22:EC22"/>
    <mergeCell ref="ED22:EG22"/>
    <mergeCell ref="EH22:EK22"/>
    <mergeCell ref="EL22:EO22"/>
    <mergeCell ref="EP22:ES22"/>
    <mergeCell ref="ET22:FB22"/>
    <mergeCell ref="FC22:FK22"/>
    <mergeCell ref="A23:E23"/>
    <mergeCell ref="F23:Y23"/>
    <mergeCell ref="Z23:AM23"/>
    <mergeCell ref="AN23:BA23"/>
    <mergeCell ref="BB23:BM23"/>
    <mergeCell ref="BN23:BT23"/>
    <mergeCell ref="BU23:CC23"/>
    <mergeCell ref="ET23:FB23"/>
    <mergeCell ref="CD23:CL23"/>
    <mergeCell ref="CM23:CU23"/>
    <mergeCell ref="CV23:DD23"/>
    <mergeCell ref="DE23:DM23"/>
    <mergeCell ref="DN23:DU23"/>
    <mergeCell ref="DV23:DY23"/>
    <mergeCell ref="DZ23:EC23"/>
    <mergeCell ref="ED23:EG23"/>
    <mergeCell ref="EH23:EK23"/>
    <mergeCell ref="EL23:EO23"/>
    <mergeCell ref="EP23:ES23"/>
    <mergeCell ref="ED24:EG24"/>
    <mergeCell ref="FC23:FK23"/>
    <mergeCell ref="A24:E24"/>
    <mergeCell ref="F24:Y24"/>
    <mergeCell ref="Z24:AM24"/>
    <mergeCell ref="AN24:BA24"/>
    <mergeCell ref="BB24:BM24"/>
    <mergeCell ref="BN24:BT24"/>
    <mergeCell ref="BU24:CC24"/>
    <mergeCell ref="CD24:CL24"/>
    <mergeCell ref="CM24:CU24"/>
    <mergeCell ref="A25:DD25"/>
    <mergeCell ref="DE25:DM25"/>
    <mergeCell ref="DN25:DU25"/>
    <mergeCell ref="DV25:DY25"/>
    <mergeCell ref="DZ25:EC25"/>
    <mergeCell ref="CV24:DD24"/>
    <mergeCell ref="DE24:DM24"/>
    <mergeCell ref="DN24:DU24"/>
    <mergeCell ref="DV24:DY24"/>
    <mergeCell ref="DZ24:EC24"/>
    <mergeCell ref="EP25:ES25"/>
    <mergeCell ref="ET25:FB25"/>
    <mergeCell ref="FC25:FK25"/>
    <mergeCell ref="EH24:EK24"/>
    <mergeCell ref="EL24:EO24"/>
    <mergeCell ref="EP24:ES24"/>
    <mergeCell ref="ET24:FB24"/>
    <mergeCell ref="FC24:FK24"/>
    <mergeCell ref="DV26:DY26"/>
    <mergeCell ref="DZ26:EC26"/>
    <mergeCell ref="ED26:EG26"/>
    <mergeCell ref="ED25:EG25"/>
    <mergeCell ref="EH25:EK25"/>
    <mergeCell ref="EL25:EO25"/>
    <mergeCell ref="AS30:CJ30"/>
    <mergeCell ref="EH26:EK26"/>
    <mergeCell ref="EL26:EO26"/>
    <mergeCell ref="EP26:ES26"/>
    <mergeCell ref="ET26:FB26"/>
    <mergeCell ref="FC26:FK26"/>
    <mergeCell ref="AS29:CJ29"/>
    <mergeCell ref="A26:DD26"/>
    <mergeCell ref="DE26:DM26"/>
    <mergeCell ref="DN26:DU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Оськина Надежда Георгиевна</cp:lastModifiedBy>
  <cp:lastPrinted>2016-05-31T02:42:52Z</cp:lastPrinted>
  <dcterms:created xsi:type="dcterms:W3CDTF">1996-10-08T23:32:33Z</dcterms:created>
  <dcterms:modified xsi:type="dcterms:W3CDTF">2016-07-25T02:22:23Z</dcterms:modified>
  <cp:category/>
  <cp:version/>
  <cp:contentType/>
  <cp:contentStatus/>
</cp:coreProperties>
</file>