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5480" windowHeight="11640" activeTab="2"/>
  </bookViews>
  <sheets>
    <sheet name="титул" sheetId="1" r:id="rId1"/>
    <sheet name="2-1" sheetId="2" r:id="rId2"/>
    <sheet name="2-2" sheetId="3" r:id="rId3"/>
    <sheet name="2-3,2-4,2-5,2-6" sheetId="4" r:id="rId4"/>
    <sheet name="2-7" sheetId="5" r:id="rId5"/>
    <sheet name="2-8" sheetId="6" r:id="rId6"/>
    <sheet name="2-9" sheetId="7" r:id="rId7"/>
    <sheet name="2-10,2-11,2-12,2-13" sheetId="8" r:id="rId8"/>
    <sheet name="2-14" sheetId="9" r:id="rId9"/>
  </sheets>
  <definedNames>
    <definedName name="TABLE" localSheetId="8">'2-14'!$A$4:$B$12</definedName>
    <definedName name="TABLE" localSheetId="4">'2-7'!$A$4:$B$33</definedName>
    <definedName name="TABLE" localSheetId="5">'2-8'!$A$4:$B$21</definedName>
    <definedName name="TABLE" localSheetId="6">'2-9'!#REF!</definedName>
    <definedName name="TABLE_2" localSheetId="6">'2-9'!#REF!</definedName>
    <definedName name="_xlnm.Print_Area" localSheetId="6">'2-9'!$A$1:$CS$33</definedName>
  </definedNames>
  <calcPr fullCalcOnLoad="1"/>
</workbook>
</file>

<file path=xl/sharedStrings.xml><?xml version="1.0" encoding="utf-8"?>
<sst xmlns="http://schemas.openxmlformats.org/spreadsheetml/2006/main" count="216" uniqueCount="178">
  <si>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</si>
  <si>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</si>
  <si>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</si>
  <si>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</si>
  <si>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</si>
  <si>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</si>
  <si>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</si>
  <si>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</si>
  <si>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</si>
  <si>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</si>
  <si>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</si>
  <si>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</si>
  <si>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</si>
  <si>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</si>
  <si>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</si>
  <si>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</si>
  <si>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</si>
  <si>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</si>
  <si>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</si>
  <si>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</si>
  <si>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</si>
  <si>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</si>
  <si>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</si>
  <si>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</si>
  <si>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</si>
  <si>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</si>
  <si>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</si>
  <si>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</si>
  <si>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</si>
  <si>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</si>
  <si>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</si>
  <si>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</si>
  <si>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</si>
  <si>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</si>
  <si>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</si>
  <si>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</si>
  <si>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</si>
  <si>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</si>
  <si>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</si>
  <si>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</si>
  <si>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</si>
  <si>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</si>
  <si>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</si>
  <si>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</si>
  <si>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 xml:space="preserve">Источник финансирования инвестиционной программы </t>
  </si>
  <si>
    <t xml:space="preserve">Сведения об использовании инвестиционных средств за отчетный год, 
тыс. руб. </t>
  </si>
  <si>
    <t xml:space="preserve">Наименование мероприятия  </t>
  </si>
  <si>
    <t>Квартал</t>
  </si>
  <si>
    <t xml:space="preserve">Информация об использовании инвестиционных средств за отчетный год 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</si>
  <si>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</si>
  <si>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</si>
  <si>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Наименование показателей </t>
  </si>
  <si>
    <t xml:space="preserve">Наименование мероприятия </t>
  </si>
  <si>
    <t xml:space="preserve">реализации инвестиционной программы </t>
  </si>
  <si>
    <t xml:space="preserve">Показатели эффективности </t>
  </si>
  <si>
    <t>тыс. руб.</t>
  </si>
  <si>
    <t xml:space="preserve"> год,</t>
  </si>
  <si>
    <t xml:space="preserve">на 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</si>
  <si>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</si>
  <si>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</si>
  <si>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</si>
  <si>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</si>
  <si>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</si>
  <si>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 xml:space="preserve">Сроки начала и окончания реализации инвестиционной программы </t>
  </si>
  <si>
    <t xml:space="preserve">Наименование органа местного самоуправления, согласовавшего инвестиционную программу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</si>
  <si>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</si>
  <si>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Цели инвестиционной программы </t>
  </si>
  <si>
    <t xml:space="preserve">Дата утверждения инвестиционной программы </t>
  </si>
  <si>
    <t xml:space="preserve">Наименование инвестиционной программы </t>
  </si>
  <si>
    <t xml:space="preserve">программах и отчетах об их реализации </t>
  </si>
  <si>
    <t xml:space="preserve">Форма 2.9. Информация об инвестиционных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</si>
  <si>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</si>
  <si>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</si>
  <si>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</si>
  <si>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</si>
  <si>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</si>
  <si>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</si>
  <si>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</si>
  <si>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</si>
  <si>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</si>
  <si>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</si>
  <si>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</si>
  <si>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</si>
  <si>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</si>
  <si>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</si>
  <si>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</si>
  <si>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</si>
  <si>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</si>
  <si>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</si>
  <si>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</si>
  <si>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</si>
  <si>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</si>
  <si>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</si>
  <si>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</si>
  <si>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</si>
  <si>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</si>
  <si>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</si>
  <si>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</si>
  <si>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</si>
  <si>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</si>
  <si>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</si>
  <si>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</si>
  <si>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</si>
  <si>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</si>
  <si>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</si>
  <si>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</si>
  <si>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</si>
  <si>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</si>
  <si>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</si>
  <si>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</si>
  <si>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</si>
  <si>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</si>
  <si>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</si>
  <si>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</si>
  <si>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</si>
  <si>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</si>
  <si>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</si>
  <si>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</si>
  <si>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</si>
  <si>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</si>
  <si>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</si>
  <si>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</si>
  <si>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</si>
  <si>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</si>
  <si>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</si>
  <si>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</si>
  <si>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</si>
  <si>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</si>
  <si>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</si>
  <si>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</si>
  <si>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</si>
  <si>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</si>
  <si>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</si>
  <si>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Форма 2.14. Информация о предложении регулируемой организации
об установлении тарифов в сфере горячего водоснабжения 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</si>
  <si>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</si>
  <si>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</si>
  <si>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</si>
  <si>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</si>
  <si>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</si>
  <si>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</si>
  <si>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</si>
  <si>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</si>
  <si>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684110 Камчатский край, Усть-Большерецкий район, п. Озерновский ул.Октябрьская 1а</t>
  </si>
  <si>
    <t>тел. (232) 24252, 24441 Факс/тел. (232) 24356</t>
  </si>
  <si>
    <t>683000, г. Петропавловск-Камчатский, пл. Щедрина-1,  а/я  220</t>
  </si>
  <si>
    <t>Тел.(4152) 43-43-31, 43-47-39, 43-47-38, 43-43-54  Факс(4152) 43-47-62   E-mail: office@rkz55.ru</t>
  </si>
  <si>
    <r>
      <t xml:space="preserve">                    </t>
    </r>
    <r>
      <rPr>
        <sz val="8"/>
        <rFont val="Times New Roman"/>
        <family val="1"/>
      </rPr>
      <t>ИНН 4108003484    ОГРН 1024101221473    БИК 043002711</t>
    </r>
  </si>
  <si>
    <t xml:space="preserve">      </t>
  </si>
  <si>
    <t>Р/с 40702810600000003305 в АКБ «Камчаткомагропромбанк»  Кор.сч. 30101810300000000711</t>
  </si>
  <si>
    <t>ФОРМЫ</t>
  </si>
  <si>
    <t>ПРЕДОСТАВЛЕНИЯ ИНФОРМАЦИИ, ПОДЛЕЖАЩЕЙ РАСКРЫТИЮ,</t>
  </si>
  <si>
    <t>ОРГАНИЗАЦИЯМИ, ОСУЩЕСТВЛЯЮЩИМИ ХОЛОДНОЕ ВОДОСНАБЖЕНИЕ</t>
  </si>
  <si>
    <t>Барабанов Сергей Анатольевич</t>
  </si>
  <si>
    <t>№1024101221473 от 04.12.02 Министерство Российской Федерации по налогам и сборам</t>
  </si>
  <si>
    <t>г. П.-Камчатский, пл.Щедрина,д.1</t>
  </si>
  <si>
    <t xml:space="preserve">Тел.(4152) 43-43-31, 43-47-39, 43-47-38, 43-43-54  Факс(4152) 43-47-62 </t>
  </si>
  <si>
    <t>-</t>
  </si>
  <si>
    <t>E-mail: office@rkz55.ru</t>
  </si>
  <si>
    <t>Пн-Пт: 9.00-18.00, обед: 13.00-14.00</t>
  </si>
  <si>
    <t>Региональная служба по тарифам и ценам Камчатского края</t>
  </si>
  <si>
    <t>Величина установленного тарифа на питьевую воду (питьевое водоснабжение):</t>
  </si>
  <si>
    <t>официальный сайт Региональной службы по тарифам Камчатского края: http://www.kamchatka.gov.ru</t>
  </si>
  <si>
    <t>оказание услуг в сфере холодного водоснабжения</t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</si>
  <si>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(кВт на куб.метр)</t>
    </r>
  </si>
  <si>
    <t>в т.ч. реактивная э/э</t>
  </si>
  <si>
    <t>51,24 руб.</t>
  </si>
  <si>
    <t>в т.ч. активная э/э (873 203кВт)</t>
  </si>
  <si>
    <t>за 2015 год</t>
  </si>
  <si>
    <t>Акционерное общество "Озерновский рыбоконсервный завод №55"</t>
  </si>
  <si>
    <t>Постановление №326 от 28.11.2014</t>
  </si>
  <si>
    <t>тариф на период: с 01.01.2015 по 30.06.2015 (без НДС)</t>
  </si>
  <si>
    <t>тариф на период: с 01.07.2015 по 31.12.2015 (без НДС)</t>
  </si>
  <si>
    <t>56,2 руб.</t>
  </si>
  <si>
    <t>льготный тариф населению: с 01.01.2015 по 30.06.2015 (с НДС)</t>
  </si>
  <si>
    <t>льготный тариф населению: с 01.07.2015 по 31.12.2015 (с НДС)</t>
  </si>
  <si>
    <t>Согласованно: Гл. энергетик                                 Якушев А.С.</t>
  </si>
  <si>
    <t>35,12 руб. за 1 куб.м;</t>
  </si>
  <si>
    <t>50,00 руб. за 1 куб.м.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</si>
</sst>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  <numFmt numFmtId="170" formatCode="0.0%"/>
    <numFmt numFmtId="171" formatCode="0.0"/>
  </numFmts>
  <fonts count="56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Courier New"/>
      <family val="3"/>
    </font>
    <font>
      <sz val="24"/>
      <name val="Times New Roman"/>
      <family val="1"/>
    </font>
    <font>
      <sz val="5"/>
      <name val="Courier New"/>
      <family val="3"/>
    </font>
    <font>
      <sz val="9"/>
      <name val="Times New Roman"/>
      <family val="1"/>
    </font>
    <font>
      <sz val="11"/>
      <name val="Courier New"/>
      <family val="3"/>
    </font>
    <font>
      <sz val="8"/>
      <name val="Times New Roman"/>
      <family val="1"/>
    </font>
    <font>
      <b/>
      <sz val="11"/>
      <name val="Calibri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0" fillId="0" borderId="16" xfId="0" applyBorder="1" applyAlignment="1">
      <alignment/>
    </xf>
    <xf numFmtId="0" fontId="9" fillId="0" borderId="16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11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top" wrapText="1"/>
    </xf>
    <xf numFmtId="170" fontId="1" fillId="0" borderId="10" xfId="57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 wrapText="1"/>
    </xf>
    <xf numFmtId="169" fontId="55" fillId="0" borderId="10" xfId="0" applyNumberFormat="1" applyFont="1" applyBorder="1" applyAlignment="1">
      <alignment horizontal="center" vertical="center"/>
    </xf>
    <xf numFmtId="169" fontId="55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9</xdr:col>
      <xdr:colOff>295275</xdr:colOff>
      <xdr:row>5</xdr:row>
      <xdr:rowOff>0</xdr:rowOff>
    </xdr:to>
    <xdr:pic>
      <xdr:nvPicPr>
        <xdr:cNvPr id="1" name="Рисунок 7" descr="C:\Users\Настя\Desktop\Бланк новый\Blank_Ozernoe_A4_itog-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381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B29" sqref="B29"/>
    </sheetView>
  </sheetViews>
  <sheetFormatPr defaultColWidth="9.00390625" defaultRowHeight="12.75"/>
  <cols>
    <col min="1" max="1" width="8.25390625" style="0" customWidth="1"/>
    <col min="10" max="10" width="4.00390625" style="0" customWidth="1"/>
  </cols>
  <sheetData>
    <row r="1" spans="2:10" ht="14.25">
      <c r="B1" s="52"/>
      <c r="C1" s="52"/>
      <c r="D1" s="52"/>
      <c r="E1" s="52"/>
      <c r="F1" s="52"/>
      <c r="G1" s="52"/>
      <c r="H1" s="52"/>
      <c r="I1" s="52"/>
      <c r="J1" s="52"/>
    </row>
    <row r="2" spans="2:10" ht="15.75">
      <c r="B2" s="53"/>
      <c r="C2" s="53"/>
      <c r="D2" s="53"/>
      <c r="E2" s="53"/>
      <c r="F2" s="53"/>
      <c r="G2" s="53"/>
      <c r="H2" s="53"/>
      <c r="I2" s="53"/>
      <c r="J2" s="53"/>
    </row>
    <row r="3" spans="2:10" ht="21.75" customHeight="1">
      <c r="B3" s="54"/>
      <c r="C3" s="54"/>
      <c r="D3" s="54"/>
      <c r="E3" s="54"/>
      <c r="F3" s="54"/>
      <c r="G3" s="54"/>
      <c r="H3" s="54"/>
      <c r="I3" s="54"/>
      <c r="J3" s="54"/>
    </row>
    <row r="4" ht="27.75" customHeight="1">
      <c r="B4" s="27"/>
    </row>
    <row r="5" spans="1:10" ht="12.75">
      <c r="A5" s="29"/>
      <c r="B5" s="30" t="s">
        <v>142</v>
      </c>
      <c r="C5" s="29"/>
      <c r="D5" s="29"/>
      <c r="E5" s="29"/>
      <c r="F5" s="29"/>
      <c r="G5" s="29"/>
      <c r="H5" s="29"/>
      <c r="I5" s="29"/>
      <c r="J5" s="29"/>
    </row>
    <row r="6" spans="1:10" ht="12.75">
      <c r="A6" s="29"/>
      <c r="B6" s="30" t="s">
        <v>142</v>
      </c>
      <c r="C6" s="29"/>
      <c r="D6" s="29"/>
      <c r="E6" s="29"/>
      <c r="F6" s="29"/>
      <c r="G6" s="29"/>
      <c r="H6" s="29"/>
      <c r="I6" s="29"/>
      <c r="J6" s="29"/>
    </row>
    <row r="7" spans="1:10" ht="12.75">
      <c r="A7" s="31"/>
      <c r="B7" s="32" t="s">
        <v>143</v>
      </c>
      <c r="C7" s="31"/>
      <c r="D7" s="31"/>
      <c r="E7" s="31"/>
      <c r="F7" s="31"/>
      <c r="G7" s="31"/>
      <c r="H7" s="31"/>
      <c r="I7" s="31"/>
      <c r="J7" s="31"/>
    </row>
    <row r="8" spans="1:10" ht="12.75">
      <c r="A8" s="31"/>
      <c r="B8" s="32" t="s">
        <v>144</v>
      </c>
      <c r="C8" s="31"/>
      <c r="D8" s="31"/>
      <c r="E8" s="31"/>
      <c r="F8" s="31"/>
      <c r="G8" s="31"/>
      <c r="H8" s="31"/>
      <c r="I8" s="31"/>
      <c r="J8" s="31"/>
    </row>
    <row r="9" spans="1:10" ht="12.75">
      <c r="A9" s="31"/>
      <c r="B9" s="32" t="s">
        <v>145</v>
      </c>
      <c r="C9" s="31"/>
      <c r="D9" s="31"/>
      <c r="E9" s="31"/>
      <c r="F9" s="31"/>
      <c r="G9" s="31"/>
      <c r="H9" s="31"/>
      <c r="I9" s="31"/>
      <c r="J9" s="31"/>
    </row>
    <row r="10" spans="1:10" ht="15">
      <c r="A10" s="31"/>
      <c r="B10" s="33" t="s">
        <v>146</v>
      </c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34"/>
      <c r="B11" s="35" t="s">
        <v>147</v>
      </c>
      <c r="C11" s="35" t="s">
        <v>148</v>
      </c>
      <c r="D11" s="34"/>
      <c r="E11" s="34"/>
      <c r="F11" s="34"/>
      <c r="G11" s="34"/>
      <c r="H11" s="34"/>
      <c r="I11" s="34"/>
      <c r="J11" s="34"/>
    </row>
    <row r="12" ht="15.75">
      <c r="B12" s="28"/>
    </row>
    <row r="14" spans="1:10" ht="12.75" customHeight="1">
      <c r="A14" s="55" t="s">
        <v>149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2.75" customHeight="1">
      <c r="A15" s="55" t="s">
        <v>150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2.75" customHeight="1">
      <c r="A16" s="55" t="s">
        <v>151</v>
      </c>
      <c r="B16" s="55"/>
      <c r="C16" s="55"/>
      <c r="D16" s="55"/>
      <c r="E16" s="55"/>
      <c r="F16" s="55"/>
      <c r="G16" s="55"/>
      <c r="H16" s="55"/>
      <c r="I16" s="55"/>
      <c r="J16" s="55"/>
    </row>
    <row r="18" spans="4:6" ht="12.75">
      <c r="D18" s="51" t="s">
        <v>167</v>
      </c>
      <c r="E18" s="51"/>
      <c r="F18" s="51"/>
    </row>
    <row r="29" ht="12.75">
      <c r="B29" t="s">
        <v>175</v>
      </c>
    </row>
  </sheetData>
  <sheetProtection/>
  <mergeCells count="7">
    <mergeCell ref="D18:F18"/>
    <mergeCell ref="B1:J1"/>
    <mergeCell ref="B2:J2"/>
    <mergeCell ref="B3:J3"/>
    <mergeCell ref="A14:J14"/>
    <mergeCell ref="A15:J15"/>
    <mergeCell ref="A16:J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="80" zoomScaleNormal="80" zoomScalePageLayoutView="0" workbookViewId="0" topLeftCell="A1">
      <selection activeCell="F6" sqref="F6"/>
    </sheetView>
  </sheetViews>
  <sheetFormatPr defaultColWidth="9.00390625" defaultRowHeight="12.75"/>
  <cols>
    <col min="1" max="1" width="50.625" style="1" customWidth="1"/>
    <col min="2" max="2" width="49.75390625" style="25" customWidth="1"/>
    <col min="3" max="16384" width="9.125" style="1" customWidth="1"/>
  </cols>
  <sheetData>
    <row r="1" spans="1:2" ht="15.75">
      <c r="A1" s="56" t="s">
        <v>76</v>
      </c>
      <c r="B1" s="56"/>
    </row>
    <row r="3" spans="1:2" ht="31.5">
      <c r="A3" s="23" t="s">
        <v>77</v>
      </c>
      <c r="B3" s="36" t="s">
        <v>168</v>
      </c>
    </row>
    <row r="4" spans="1:2" ht="31.5">
      <c r="A4" s="23" t="s">
        <v>78</v>
      </c>
      <c r="B4" s="36" t="s">
        <v>152</v>
      </c>
    </row>
    <row r="5" spans="1:2" ht="94.5">
      <c r="A5" s="23" t="s">
        <v>79</v>
      </c>
      <c r="B5" s="36" t="s">
        <v>153</v>
      </c>
    </row>
    <row r="6" spans="1:2" ht="31.5">
      <c r="A6" s="23" t="s">
        <v>80</v>
      </c>
      <c r="B6" s="36" t="s">
        <v>144</v>
      </c>
    </row>
    <row r="7" spans="1:2" ht="31.5">
      <c r="A7" s="23" t="s">
        <v>81</v>
      </c>
      <c r="B7" s="36" t="s">
        <v>154</v>
      </c>
    </row>
    <row r="8" spans="1:2" ht="31.5">
      <c r="A8" s="23" t="s">
        <v>82</v>
      </c>
      <c r="B8" s="36" t="s">
        <v>155</v>
      </c>
    </row>
    <row r="9" spans="1:2" ht="31.5">
      <c r="A9" s="23" t="s">
        <v>83</v>
      </c>
      <c r="B9" s="36" t="s">
        <v>156</v>
      </c>
    </row>
    <row r="10" spans="1:2" ht="31.5">
      <c r="A10" s="23" t="s">
        <v>84</v>
      </c>
      <c r="B10" s="36" t="s">
        <v>157</v>
      </c>
    </row>
    <row r="11" spans="1:2" ht="63">
      <c r="A11" s="23" t="s">
        <v>85</v>
      </c>
      <c r="B11" s="36" t="s">
        <v>158</v>
      </c>
    </row>
    <row r="12" spans="1:2" ht="31.5">
      <c r="A12" s="23" t="s">
        <v>86</v>
      </c>
      <c r="B12" s="36" t="s">
        <v>162</v>
      </c>
    </row>
    <row r="13" spans="1:2" ht="31.5">
      <c r="A13" s="23" t="s">
        <v>87</v>
      </c>
      <c r="B13" s="50">
        <f>3.35+2.7</f>
        <v>6.050000000000001</v>
      </c>
    </row>
    <row r="14" spans="1:2" ht="15.75">
      <c r="A14" s="23" t="s">
        <v>88</v>
      </c>
      <c r="B14" s="36">
        <v>5</v>
      </c>
    </row>
    <row r="15" spans="1:2" ht="31.5">
      <c r="A15" s="23" t="s">
        <v>89</v>
      </c>
      <c r="B15" s="36">
        <v>1</v>
      </c>
    </row>
    <row r="16" ht="15.75">
      <c r="A16" s="21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tabSelected="1"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64.75390625" style="1" bestFit="1" customWidth="1"/>
    <col min="2" max="2" width="35.00390625" style="25" bestFit="1" customWidth="1"/>
    <col min="3" max="16384" width="9.125" style="1" customWidth="1"/>
  </cols>
  <sheetData>
    <row r="2" spans="1:2" ht="15.75">
      <c r="A2" s="57" t="s">
        <v>90</v>
      </c>
      <c r="B2" s="57"/>
    </row>
    <row r="3" spans="1:2" ht="47.25">
      <c r="A3" s="23" t="s">
        <v>91</v>
      </c>
      <c r="B3" s="36" t="s">
        <v>159</v>
      </c>
    </row>
    <row r="4" spans="1:2" ht="31.5">
      <c r="A4" s="23" t="s">
        <v>92</v>
      </c>
      <c r="B4" s="36" t="s">
        <v>169</v>
      </c>
    </row>
    <row r="5" spans="1:2" ht="31.5">
      <c r="A5" s="23" t="s">
        <v>160</v>
      </c>
      <c r="B5" s="36"/>
    </row>
    <row r="6" spans="1:2" ht="15.75">
      <c r="A6" s="37" t="s">
        <v>170</v>
      </c>
      <c r="B6" s="38" t="s">
        <v>165</v>
      </c>
    </row>
    <row r="7" spans="1:2" ht="15.75">
      <c r="A7" s="37" t="s">
        <v>171</v>
      </c>
      <c r="B7" s="38" t="s">
        <v>172</v>
      </c>
    </row>
    <row r="8" spans="1:2" ht="18.75" customHeight="1">
      <c r="A8" s="37" t="s">
        <v>173</v>
      </c>
      <c r="B8" s="38" t="s">
        <v>176</v>
      </c>
    </row>
    <row r="9" spans="1:2" ht="18" customHeight="1">
      <c r="A9" s="37" t="s">
        <v>174</v>
      </c>
      <c r="B9" s="38" t="s">
        <v>177</v>
      </c>
    </row>
    <row r="10" spans="1:2" ht="31.5">
      <c r="A10" s="23" t="s">
        <v>93</v>
      </c>
      <c r="B10" s="36">
        <v>2015</v>
      </c>
    </row>
    <row r="11" spans="1:2" ht="47.25">
      <c r="A11" s="23" t="s">
        <v>94</v>
      </c>
      <c r="B11" s="36" t="s">
        <v>161</v>
      </c>
    </row>
    <row r="12" ht="15.75">
      <c r="A12" s="21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0"/>
  <sheetViews>
    <sheetView zoomScale="80" zoomScaleNormal="80" zoomScalePageLayoutView="0" workbookViewId="0" topLeftCell="A13">
      <selection activeCell="E27" sqref="E27"/>
    </sheetView>
  </sheetViews>
  <sheetFormatPr defaultColWidth="9.00390625" defaultRowHeight="12.75"/>
  <cols>
    <col min="1" max="1" width="68.375" style="1" bestFit="1" customWidth="1"/>
    <col min="2" max="2" width="14.625" style="1" customWidth="1"/>
    <col min="3" max="16384" width="9.125" style="1" customWidth="1"/>
  </cols>
  <sheetData>
    <row r="2" spans="1:2" ht="15.75">
      <c r="A2" s="57" t="s">
        <v>95</v>
      </c>
      <c r="B2" s="57"/>
    </row>
    <row r="3" spans="1:2" ht="31.5">
      <c r="A3" s="23" t="s">
        <v>96</v>
      </c>
      <c r="B3" s="36" t="s">
        <v>156</v>
      </c>
    </row>
    <row r="4" spans="1:2" ht="31.5">
      <c r="A4" s="23" t="s">
        <v>97</v>
      </c>
      <c r="B4" s="36" t="s">
        <v>156</v>
      </c>
    </row>
    <row r="5" spans="1:2" ht="15.75">
      <c r="A5" s="23" t="s">
        <v>98</v>
      </c>
      <c r="B5" s="36" t="s">
        <v>156</v>
      </c>
    </row>
    <row r="6" spans="1:2" ht="15.75">
      <c r="A6" s="23" t="s">
        <v>99</v>
      </c>
      <c r="B6" s="36" t="s">
        <v>156</v>
      </c>
    </row>
    <row r="7" spans="1:2" ht="31.5">
      <c r="A7" s="23" t="s">
        <v>100</v>
      </c>
      <c r="B7" s="36" t="s">
        <v>156</v>
      </c>
    </row>
    <row r="8" ht="15.75">
      <c r="A8" s="21"/>
    </row>
    <row r="9" ht="15.75">
      <c r="A9" s="22" t="s">
        <v>101</v>
      </c>
    </row>
    <row r="10" spans="1:2" ht="31.5">
      <c r="A10" s="23" t="s">
        <v>102</v>
      </c>
      <c r="B10" s="36" t="s">
        <v>156</v>
      </c>
    </row>
    <row r="11" spans="1:2" ht="31.5">
      <c r="A11" s="23" t="s">
        <v>103</v>
      </c>
      <c r="B11" s="36" t="s">
        <v>156</v>
      </c>
    </row>
    <row r="12" spans="1:2" ht="15.75">
      <c r="A12" s="23" t="s">
        <v>104</v>
      </c>
      <c r="B12" s="36" t="s">
        <v>156</v>
      </c>
    </row>
    <row r="13" spans="1:2" ht="15.75">
      <c r="A13" s="23" t="s">
        <v>105</v>
      </c>
      <c r="B13" s="36" t="s">
        <v>156</v>
      </c>
    </row>
    <row r="14" spans="1:2" ht="31.5">
      <c r="A14" s="23" t="s">
        <v>106</v>
      </c>
      <c r="B14" s="36" t="s">
        <v>156</v>
      </c>
    </row>
    <row r="16" ht="15.75">
      <c r="A16" s="22" t="s">
        <v>107</v>
      </c>
    </row>
    <row r="17" spans="1:2" ht="31.5">
      <c r="A17" s="23" t="s">
        <v>108</v>
      </c>
      <c r="B17" s="36" t="s">
        <v>156</v>
      </c>
    </row>
    <row r="18" spans="1:2" ht="31.5">
      <c r="A18" s="23" t="s">
        <v>109</v>
      </c>
      <c r="B18" s="36" t="s">
        <v>156</v>
      </c>
    </row>
    <row r="19" spans="1:2" ht="15.75">
      <c r="A19" s="23" t="s">
        <v>110</v>
      </c>
      <c r="B19" s="36" t="s">
        <v>156</v>
      </c>
    </row>
    <row r="20" spans="1:2" ht="15.75">
      <c r="A20" s="23" t="s">
        <v>111</v>
      </c>
      <c r="B20" s="36" t="s">
        <v>156</v>
      </c>
    </row>
    <row r="21" spans="1:2" ht="31.5">
      <c r="A21" s="23" t="s">
        <v>112</v>
      </c>
      <c r="B21" s="36" t="s">
        <v>156</v>
      </c>
    </row>
    <row r="23" ht="15.75">
      <c r="A23" s="22" t="s">
        <v>113</v>
      </c>
    </row>
    <row r="24" ht="15.75">
      <c r="A24" s="22" t="s">
        <v>114</v>
      </c>
    </row>
    <row r="25" ht="15.75">
      <c r="A25" s="22" t="s">
        <v>115</v>
      </c>
    </row>
    <row r="26" spans="1:2" ht="47.25">
      <c r="A26" s="23" t="s">
        <v>116</v>
      </c>
      <c r="B26" s="36" t="s">
        <v>156</v>
      </c>
    </row>
    <row r="27" spans="1:2" ht="47.25">
      <c r="A27" s="23" t="s">
        <v>117</v>
      </c>
      <c r="B27" s="36" t="s">
        <v>156</v>
      </c>
    </row>
    <row r="28" spans="1:2" ht="31.5">
      <c r="A28" s="23" t="s">
        <v>118</v>
      </c>
      <c r="B28" s="36" t="s">
        <v>156</v>
      </c>
    </row>
    <row r="29" spans="1:2" ht="31.5">
      <c r="A29" s="23" t="s">
        <v>119</v>
      </c>
      <c r="B29" s="36" t="s">
        <v>156</v>
      </c>
    </row>
    <row r="30" spans="1:2" ht="47.25">
      <c r="A30" s="23" t="s">
        <v>120</v>
      </c>
      <c r="B30" s="36" t="s">
        <v>156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33"/>
  <sheetViews>
    <sheetView view="pageBreakPreview" zoomScale="80" zoomScaleSheetLayoutView="80" zoomScalePageLayoutView="0" workbookViewId="0" topLeftCell="A1">
      <selection activeCell="B33" sqref="B33"/>
    </sheetView>
  </sheetViews>
  <sheetFormatPr defaultColWidth="9.00390625" defaultRowHeight="12.75"/>
  <cols>
    <col min="1" max="1" width="59.625" style="1" customWidth="1"/>
    <col min="2" max="2" width="35.75390625" style="43" customWidth="1"/>
    <col min="3" max="16384" width="9.125" style="1" customWidth="1"/>
  </cols>
  <sheetData>
    <row r="2" spans="1:2" s="6" customFormat="1" ht="16.5">
      <c r="A2" s="62" t="s">
        <v>22</v>
      </c>
      <c r="B2" s="63"/>
    </row>
    <row r="3" spans="1:2" s="6" customFormat="1" ht="16.5">
      <c r="A3" s="7"/>
      <c r="B3" s="39"/>
    </row>
    <row r="4" spans="1:2" ht="31.5">
      <c r="A4" s="3" t="s">
        <v>3</v>
      </c>
      <c r="B4" s="40">
        <v>4686.77097</v>
      </c>
    </row>
    <row r="5" spans="1:2" ht="47.25">
      <c r="A5" s="3" t="s">
        <v>2</v>
      </c>
      <c r="B5" s="40">
        <f>B8+B11+B12+B13+B14+B15+B16+B17+B18+B19+B20</f>
        <v>15865.75605</v>
      </c>
    </row>
    <row r="6" spans="1:2" ht="15.75">
      <c r="A6" s="58" t="s">
        <v>1</v>
      </c>
      <c r="B6" s="60" t="s">
        <v>156</v>
      </c>
    </row>
    <row r="7" spans="1:2" ht="33.75" customHeight="1">
      <c r="A7" s="59"/>
      <c r="B7" s="61"/>
    </row>
    <row r="8" spans="1:2" ht="63">
      <c r="A8" s="3" t="s">
        <v>4</v>
      </c>
      <c r="B8" s="40">
        <v>3529.5114</v>
      </c>
    </row>
    <row r="9" spans="1:2" ht="15.75">
      <c r="A9" s="44" t="s">
        <v>166</v>
      </c>
      <c r="B9" s="40">
        <f>B8-B10</f>
        <v>3397.21186</v>
      </c>
    </row>
    <row r="10" spans="1:2" ht="15.75">
      <c r="A10" s="44" t="s">
        <v>164</v>
      </c>
      <c r="B10" s="40">
        <v>132.29954</v>
      </c>
    </row>
    <row r="11" spans="1:2" ht="31.5">
      <c r="A11" s="3" t="s">
        <v>5</v>
      </c>
      <c r="B11" s="40">
        <v>70</v>
      </c>
    </row>
    <row r="12" spans="1:2" ht="31.5">
      <c r="A12" s="3" t="s">
        <v>6</v>
      </c>
      <c r="B12" s="40">
        <f>6764.27542</f>
        <v>6764.27542</v>
      </c>
    </row>
    <row r="13" spans="1:2" ht="31.5">
      <c r="A13" s="3" t="s">
        <v>7</v>
      </c>
      <c r="B13" s="40">
        <v>81.04845</v>
      </c>
    </row>
    <row r="14" spans="1:2" ht="31.5">
      <c r="A14" s="3" t="s">
        <v>8</v>
      </c>
      <c r="B14" s="40">
        <v>1435.88705</v>
      </c>
    </row>
    <row r="15" spans="1:2" ht="31.5">
      <c r="A15" s="3" t="s">
        <v>9</v>
      </c>
      <c r="B15" s="40">
        <v>23.34289</v>
      </c>
    </row>
    <row r="16" spans="1:2" ht="47.25">
      <c r="A16" s="3" t="s">
        <v>24</v>
      </c>
      <c r="B16" s="48">
        <f>70.87051+59.96716+20.078+90.57+104.42435-B15+5.55768</f>
        <v>328.12481</v>
      </c>
    </row>
    <row r="17" spans="1:2" ht="31.5">
      <c r="A17" s="5" t="s">
        <v>10</v>
      </c>
      <c r="B17" s="42">
        <f>82.2-B13</f>
        <v>1.1515500000000003</v>
      </c>
    </row>
    <row r="18" spans="1:2" ht="94.5">
      <c r="A18" s="5" t="s">
        <v>25</v>
      </c>
      <c r="B18" s="49">
        <f>5407.59203-2555.7</f>
        <v>2851.89203</v>
      </c>
    </row>
    <row r="19" spans="1:2" ht="126">
      <c r="A19" s="4" t="s">
        <v>23</v>
      </c>
      <c r="B19" s="41">
        <v>223.29416</v>
      </c>
    </row>
    <row r="20" spans="1:2" ht="110.25">
      <c r="A20" s="5" t="s">
        <v>11</v>
      </c>
      <c r="B20" s="42">
        <v>557.22829</v>
      </c>
    </row>
    <row r="21" spans="1:2" ht="78.75">
      <c r="A21" s="3" t="s">
        <v>26</v>
      </c>
      <c r="B21" s="40" t="s">
        <v>156</v>
      </c>
    </row>
    <row r="22" spans="1:2" ht="47.25">
      <c r="A22" s="3" t="s">
        <v>12</v>
      </c>
      <c r="B22" s="47"/>
    </row>
    <row r="23" spans="1:2" ht="31.5">
      <c r="A23" s="3" t="s">
        <v>13</v>
      </c>
      <c r="B23" s="40">
        <f>B4-B5</f>
        <v>-11178.98508</v>
      </c>
    </row>
    <row r="24" spans="1:2" ht="78.75">
      <c r="A24" s="3" t="s">
        <v>14</v>
      </c>
      <c r="B24" s="40" t="s">
        <v>156</v>
      </c>
    </row>
    <row r="25" spans="1:2" ht="15.75">
      <c r="A25" s="2" t="s">
        <v>15</v>
      </c>
      <c r="B25" s="40">
        <v>247.3</v>
      </c>
    </row>
    <row r="26" spans="1:2" ht="15.75">
      <c r="A26" s="2" t="s">
        <v>16</v>
      </c>
      <c r="B26" s="40">
        <v>0</v>
      </c>
    </row>
    <row r="27" spans="1:2" ht="31.5">
      <c r="A27" s="3" t="s">
        <v>17</v>
      </c>
      <c r="B27" s="40" t="s">
        <v>0</v>
      </c>
    </row>
    <row r="28" spans="1:2" ht="47.25">
      <c r="A28" s="3" t="s">
        <v>27</v>
      </c>
      <c r="B28" s="40" t="s">
        <v>0</v>
      </c>
    </row>
    <row r="29" spans="1:2" ht="15.75">
      <c r="A29" s="2" t="s">
        <v>18</v>
      </c>
      <c r="B29" s="45">
        <v>0.015</v>
      </c>
    </row>
    <row r="30" spans="1:2" ht="31.5">
      <c r="A30" s="3" t="s">
        <v>19</v>
      </c>
      <c r="B30" s="46">
        <v>10</v>
      </c>
    </row>
    <row r="31" spans="1:2" ht="31.5">
      <c r="A31" s="3" t="s">
        <v>163</v>
      </c>
      <c r="B31" s="40">
        <v>0.455</v>
      </c>
    </row>
    <row r="32" spans="1:2" ht="47.25">
      <c r="A32" s="3" t="s">
        <v>20</v>
      </c>
      <c r="B32" s="40">
        <v>170.2</v>
      </c>
    </row>
    <row r="33" spans="1:2" ht="47.25">
      <c r="A33" s="5" t="s">
        <v>21</v>
      </c>
      <c r="B33" s="42" t="s">
        <v>0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21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68.25" customHeight="1">
      <c r="A2" s="62" t="s">
        <v>28</v>
      </c>
      <c r="B2" s="63"/>
    </row>
    <row r="3" spans="1:2" s="6" customFormat="1" ht="12" customHeight="1">
      <c r="A3" s="10"/>
      <c r="B3" s="10"/>
    </row>
    <row r="4" spans="1:2" ht="31.5" customHeight="1">
      <c r="A4" s="3" t="s">
        <v>29</v>
      </c>
      <c r="B4" s="8">
        <v>1</v>
      </c>
    </row>
    <row r="5" spans="1:2" ht="63" customHeight="1">
      <c r="A5" s="3" t="s">
        <v>30</v>
      </c>
      <c r="B5" s="8" t="s">
        <v>0</v>
      </c>
    </row>
    <row r="6" spans="1:2" ht="31.5" customHeight="1">
      <c r="A6" s="58" t="s">
        <v>31</v>
      </c>
      <c r="B6" s="64" t="s">
        <v>0</v>
      </c>
    </row>
    <row r="7" spans="1:2" ht="15.75" hidden="1">
      <c r="A7" s="59"/>
      <c r="B7" s="65"/>
    </row>
    <row r="8" spans="1:2" ht="31.5" customHeight="1">
      <c r="A8" s="3" t="s">
        <v>32</v>
      </c>
      <c r="B8" s="8" t="s">
        <v>0</v>
      </c>
    </row>
    <row r="9" spans="1:2" ht="16.5" customHeight="1">
      <c r="A9" s="3" t="s">
        <v>33</v>
      </c>
      <c r="B9" s="8">
        <v>285</v>
      </c>
    </row>
    <row r="10" spans="1:2" ht="16.5" customHeight="1">
      <c r="A10" s="3" t="s">
        <v>34</v>
      </c>
      <c r="B10" s="8">
        <v>285</v>
      </c>
    </row>
    <row r="11" spans="1:2" ht="48" customHeight="1">
      <c r="A11" s="3" t="s">
        <v>35</v>
      </c>
      <c r="B11" s="8">
        <v>4195</v>
      </c>
    </row>
    <row r="12" spans="1:2" ht="16.5" customHeight="1">
      <c r="A12" s="3" t="s">
        <v>36</v>
      </c>
      <c r="B12" s="8">
        <v>285</v>
      </c>
    </row>
    <row r="13" spans="1:2" ht="16.5" customHeight="1">
      <c r="A13" s="3" t="s">
        <v>37</v>
      </c>
      <c r="B13" s="8">
        <v>285</v>
      </c>
    </row>
    <row r="14" spans="1:2" ht="63" customHeight="1">
      <c r="A14" s="3" t="s">
        <v>38</v>
      </c>
      <c r="B14" s="8" t="s">
        <v>0</v>
      </c>
    </row>
    <row r="15" spans="1:2" ht="16.5" customHeight="1">
      <c r="A15" s="3" t="s">
        <v>33</v>
      </c>
      <c r="B15" s="8">
        <v>0</v>
      </c>
    </row>
    <row r="16" spans="1:2" ht="16.5" customHeight="1">
      <c r="A16" s="3" t="s">
        <v>34</v>
      </c>
      <c r="B16" s="8">
        <v>0</v>
      </c>
    </row>
    <row r="17" spans="1:2" ht="48" customHeight="1">
      <c r="A17" s="5" t="s">
        <v>35</v>
      </c>
      <c r="B17" s="9">
        <v>0</v>
      </c>
    </row>
    <row r="18" spans="1:2" ht="16.5" customHeight="1">
      <c r="A18" s="3" t="s">
        <v>36</v>
      </c>
      <c r="B18" s="8">
        <v>0</v>
      </c>
    </row>
    <row r="19" spans="1:2" ht="16.5" customHeight="1">
      <c r="A19" s="3" t="s">
        <v>37</v>
      </c>
      <c r="B19" s="8">
        <v>0</v>
      </c>
    </row>
    <row r="20" spans="1:2" ht="48" customHeight="1">
      <c r="A20" s="3" t="s">
        <v>39</v>
      </c>
      <c r="B20" s="8" t="s">
        <v>0</v>
      </c>
    </row>
    <row r="21" spans="1:2" ht="31.5" customHeight="1">
      <c r="A21" s="5" t="s">
        <v>40</v>
      </c>
      <c r="B21" s="9" t="s">
        <v>0</v>
      </c>
    </row>
  </sheetData>
  <sheetProtection/>
  <mergeCells count="3">
    <mergeCell ref="A2:B2"/>
    <mergeCell ref="A6:A7"/>
    <mergeCell ref="B6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3"/>
  <sheetViews>
    <sheetView view="pageBreakPreview" zoomScale="80" zoomScaleSheetLayoutView="80" zoomScalePageLayoutView="0" workbookViewId="0" topLeftCell="A1">
      <selection activeCell="A22" sqref="A22:V22"/>
    </sheetView>
  </sheetViews>
  <sheetFormatPr defaultColWidth="0.875" defaultRowHeight="12.75"/>
  <cols>
    <col min="1" max="57" width="0.875" style="11" customWidth="1"/>
    <col min="58" max="16384" width="0.875" style="11" customWidth="1"/>
  </cols>
  <sheetData>
    <row r="1" spans="2:97" s="12" customFormat="1" ht="16.5">
      <c r="B1" s="102" t="s">
        <v>70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8"/>
    </row>
    <row r="2" spans="2:97" s="12" customFormat="1" ht="16.5">
      <c r="B2" s="102" t="s">
        <v>69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8"/>
    </row>
    <row r="3" spans="1:97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</row>
    <row r="4" spans="1:97" ht="15.75" customHeight="1">
      <c r="A4" s="103" t="s">
        <v>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5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</row>
    <row r="5" spans="1:97" ht="15.7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5"/>
      <c r="BF5" s="106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8"/>
    </row>
    <row r="6" spans="1:97" ht="15.75" customHeight="1">
      <c r="A6" s="103" t="s">
        <v>66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5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</row>
    <row r="7" spans="1:97" ht="47.25" customHeight="1">
      <c r="A7" s="103" t="s">
        <v>65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5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</row>
    <row r="8" spans="1:97" ht="31.5" customHeight="1">
      <c r="A8" s="103" t="s">
        <v>64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</row>
    <row r="9" spans="1:97" ht="31.5" customHeight="1">
      <c r="A9" s="103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5"/>
      <c r="BF9" s="66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8"/>
    </row>
    <row r="11" spans="1:97" s="12" customFormat="1" ht="16.5">
      <c r="A11" s="75" t="s">
        <v>62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</row>
    <row r="12" spans="1:97" s="12" customFormat="1" ht="16.5">
      <c r="A12" s="75" t="s">
        <v>61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</row>
    <row r="13" spans="45:76" ht="15.75"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</row>
    <row r="14" spans="1:97" ht="31.5" customHeight="1">
      <c r="A14" s="83" t="s">
        <v>60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5"/>
      <c r="AR14" s="92" t="s">
        <v>59</v>
      </c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4"/>
      <c r="BV14" s="92" t="s">
        <v>58</v>
      </c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4"/>
    </row>
    <row r="15" spans="1:97" ht="15.75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8"/>
      <c r="AR15" s="15"/>
      <c r="AY15" s="14" t="s">
        <v>57</v>
      </c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1" t="s">
        <v>56</v>
      </c>
      <c r="BU15" s="13"/>
      <c r="BV15" s="95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7"/>
    </row>
    <row r="16" spans="1:97" ht="15.7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1"/>
      <c r="AR16" s="80" t="s">
        <v>55</v>
      </c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2"/>
      <c r="BV16" s="98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100"/>
    </row>
    <row r="17" spans="1:97" ht="15.75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76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8"/>
      <c r="BV17" s="71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3"/>
    </row>
    <row r="19" spans="1:97" s="12" customFormat="1" ht="16.5">
      <c r="A19" s="75" t="s">
        <v>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</row>
    <row r="20" spans="1:97" s="12" customFormat="1" ht="16.5">
      <c r="A20" s="75" t="s">
        <v>53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</row>
    <row r="22" spans="1:97" ht="80.25" customHeight="1">
      <c r="A22" s="79" t="s">
        <v>52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 t="s">
        <v>51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 t="s">
        <v>50</v>
      </c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 t="s">
        <v>49</v>
      </c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</row>
    <row r="23" spans="1:97" ht="15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</row>
    <row r="25" spans="1:97" s="12" customFormat="1" ht="16.5">
      <c r="A25" s="75" t="s">
        <v>48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</row>
    <row r="27" spans="1:97" ht="96" customHeight="1">
      <c r="A27" s="79" t="s">
        <v>47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 t="s">
        <v>46</v>
      </c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 t="s">
        <v>45</v>
      </c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 t="s">
        <v>44</v>
      </c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</row>
    <row r="28" spans="1:97" ht="15.7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8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1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3"/>
    </row>
    <row r="30" spans="1:97" s="12" customFormat="1" ht="16.5">
      <c r="A30" s="75" t="s">
        <v>43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</row>
    <row r="32" spans="1:97" ht="15.75">
      <c r="A32" s="70" t="s">
        <v>42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6" t="s">
        <v>41</v>
      </c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8"/>
    </row>
    <row r="33" spans="1:97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1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3"/>
    </row>
  </sheetData>
  <sheetProtection/>
  <mergeCells count="48"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BF9:CS9"/>
    <mergeCell ref="B1:CR1"/>
    <mergeCell ref="B2:CR2"/>
    <mergeCell ref="A4:BE4"/>
    <mergeCell ref="A5:BE5"/>
    <mergeCell ref="A6:BE6"/>
    <mergeCell ref="A7:BE7"/>
    <mergeCell ref="AR16:BU16"/>
    <mergeCell ref="A17:AQ17"/>
    <mergeCell ref="AR17:BU17"/>
    <mergeCell ref="BV17:CS17"/>
    <mergeCell ref="A14:AQ16"/>
    <mergeCell ref="AR14:BU14"/>
    <mergeCell ref="BV14:CS16"/>
    <mergeCell ref="AZ15:BK15"/>
    <mergeCell ref="A19:CS19"/>
    <mergeCell ref="A20:CS20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25:CS25"/>
    <mergeCell ref="A27:V27"/>
    <mergeCell ref="W27:AV27"/>
    <mergeCell ref="AW27:BV27"/>
    <mergeCell ref="BW27:CS27"/>
    <mergeCell ref="A28:V28"/>
    <mergeCell ref="W28:AV28"/>
    <mergeCell ref="AW28:BV28"/>
    <mergeCell ref="BW28:CS28"/>
    <mergeCell ref="A32:AF32"/>
    <mergeCell ref="A33:AF33"/>
    <mergeCell ref="A30:CS30"/>
    <mergeCell ref="AG32:CS32"/>
    <mergeCell ref="AG33:CS3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zoomScale="70" zoomScaleNormal="70" zoomScalePageLayoutView="0" workbookViewId="0" topLeftCell="A1">
      <selection activeCell="E13" sqref="E13"/>
    </sheetView>
  </sheetViews>
  <sheetFormatPr defaultColWidth="9.00390625" defaultRowHeight="12.75"/>
  <cols>
    <col min="1" max="1" width="76.125" style="1" customWidth="1"/>
    <col min="2" max="16384" width="9.125" style="1" customWidth="1"/>
  </cols>
  <sheetData>
    <row r="1" spans="1:2" s="6" customFormat="1" ht="84" customHeight="1">
      <c r="A1" s="62" t="s">
        <v>71</v>
      </c>
      <c r="B1" s="63"/>
    </row>
    <row r="2" spans="1:2" s="6" customFormat="1" ht="16.5">
      <c r="A2" s="10"/>
      <c r="B2" s="10"/>
    </row>
    <row r="3" spans="1:2" ht="31.5">
      <c r="A3" s="3" t="s">
        <v>72</v>
      </c>
      <c r="B3" s="19"/>
    </row>
    <row r="4" spans="1:2" ht="31.5">
      <c r="A4" s="3" t="s">
        <v>73</v>
      </c>
      <c r="B4" s="19"/>
    </row>
    <row r="5" spans="1:2" ht="15.75">
      <c r="A5" s="58" t="s">
        <v>74</v>
      </c>
      <c r="B5" s="111"/>
    </row>
    <row r="6" spans="1:2" ht="15.75">
      <c r="A6" s="59"/>
      <c r="B6" s="112"/>
    </row>
    <row r="7" spans="1:2" ht="31.5">
      <c r="A7" s="5" t="s">
        <v>75</v>
      </c>
      <c r="B7" s="20"/>
    </row>
    <row r="9" spans="1:2" ht="34.5" customHeight="1">
      <c r="A9" s="110" t="s">
        <v>121</v>
      </c>
      <c r="B9" s="110"/>
    </row>
    <row r="10" spans="1:2" ht="47.25">
      <c r="A10" s="23" t="s">
        <v>122</v>
      </c>
      <c r="B10" s="26"/>
    </row>
    <row r="11" ht="15.75">
      <c r="A11" s="21"/>
    </row>
    <row r="12" spans="1:2" ht="15.75">
      <c r="A12" s="56" t="s">
        <v>123</v>
      </c>
      <c r="B12" s="56"/>
    </row>
    <row r="13" spans="1:2" ht="33.75" customHeight="1">
      <c r="A13" s="113" t="s">
        <v>124</v>
      </c>
      <c r="B13" s="113"/>
    </row>
    <row r="14" spans="1:2" ht="31.5">
      <c r="A14" s="23" t="s">
        <v>125</v>
      </c>
      <c r="B14" s="23"/>
    </row>
    <row r="15" spans="1:2" ht="31.5">
      <c r="A15" s="23" t="s">
        <v>126</v>
      </c>
      <c r="B15" s="23"/>
    </row>
    <row r="16" spans="1:2" ht="63">
      <c r="A16" s="23" t="s">
        <v>127</v>
      </c>
      <c r="B16" s="23"/>
    </row>
    <row r="17" spans="1:2" ht="31.5">
      <c r="A17" s="23" t="s">
        <v>128</v>
      </c>
      <c r="B17" s="23"/>
    </row>
    <row r="19" spans="1:2" ht="15.75">
      <c r="A19" s="109" t="s">
        <v>129</v>
      </c>
      <c r="B19" s="109"/>
    </row>
    <row r="20" spans="1:2" ht="37.5" customHeight="1">
      <c r="A20" s="110"/>
      <c r="B20" s="110"/>
    </row>
    <row r="21" spans="1:2" ht="31.5">
      <c r="A21" s="23" t="s">
        <v>130</v>
      </c>
      <c r="B21" s="26"/>
    </row>
    <row r="22" spans="1:2" ht="15.75">
      <c r="A22" s="23" t="s">
        <v>131</v>
      </c>
      <c r="B22" s="26"/>
    </row>
    <row r="23" spans="1:2" ht="15.75">
      <c r="A23" s="23" t="s">
        <v>132</v>
      </c>
      <c r="B23" s="26"/>
    </row>
  </sheetData>
  <sheetProtection/>
  <mergeCells count="7">
    <mergeCell ref="A19:B20"/>
    <mergeCell ref="A9:B9"/>
    <mergeCell ref="A1:B1"/>
    <mergeCell ref="A5:A6"/>
    <mergeCell ref="B5:B6"/>
    <mergeCell ref="A12:B12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51" customHeight="1">
      <c r="A2" s="62" t="s">
        <v>133</v>
      </c>
      <c r="B2" s="63"/>
    </row>
    <row r="3" spans="1:2" s="6" customFormat="1" ht="12" customHeight="1">
      <c r="A3" s="10"/>
      <c r="B3" s="10"/>
    </row>
    <row r="4" spans="1:2" ht="16.5" customHeight="1">
      <c r="A4" s="3" t="s">
        <v>134</v>
      </c>
      <c r="B4" s="24"/>
    </row>
    <row r="5" spans="1:2" ht="16.5" customHeight="1">
      <c r="A5" s="3" t="s">
        <v>135</v>
      </c>
      <c r="B5" s="19"/>
    </row>
    <row r="6" spans="1:2" ht="16.5" customHeight="1">
      <c r="A6" s="58" t="s">
        <v>136</v>
      </c>
      <c r="B6" s="114"/>
    </row>
    <row r="7" spans="1:2" ht="15.75" hidden="1">
      <c r="A7" s="59"/>
      <c r="B7" s="115"/>
    </row>
    <row r="8" spans="1:2" ht="63" customHeight="1">
      <c r="A8" s="3" t="s">
        <v>137</v>
      </c>
      <c r="B8" s="24"/>
    </row>
    <row r="9" spans="1:2" ht="31.5" customHeight="1">
      <c r="A9" s="3" t="s">
        <v>138</v>
      </c>
      <c r="B9" s="24"/>
    </row>
    <row r="10" spans="1:2" ht="16.5" customHeight="1">
      <c r="A10" s="3" t="s">
        <v>139</v>
      </c>
      <c r="B10" s="19"/>
    </row>
    <row r="11" spans="1:2" ht="126" customHeight="1">
      <c r="A11" s="3" t="s">
        <v>140</v>
      </c>
      <c r="B11" s="19"/>
    </row>
    <row r="12" spans="1:2" ht="157.5" customHeight="1">
      <c r="A12" s="5" t="s">
        <v>141</v>
      </c>
      <c r="B12" s="20"/>
    </row>
  </sheetData>
  <sheetProtection/>
  <mergeCells count="3">
    <mergeCell ref="A2:B2"/>
    <mergeCell ref="A6:A7"/>
    <mergeCell ref="B6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Оськина Надежда Георгиевна</cp:lastModifiedBy>
  <cp:lastPrinted>2015-12-10T02:58:09Z</cp:lastPrinted>
  <dcterms:created xsi:type="dcterms:W3CDTF">2013-04-08T06:55:43Z</dcterms:created>
  <dcterms:modified xsi:type="dcterms:W3CDTF">2016-05-11T03:38:05Z</dcterms:modified>
  <cp:category/>
  <cp:version/>
  <cp:contentType/>
  <cp:contentStatus/>
</cp:coreProperties>
</file>