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D92" i="1"/>
  <c r="C92" i="1"/>
  <c r="C91" i="1"/>
  <c r="C90" i="1"/>
  <c r="D89" i="1"/>
  <c r="C89" i="1"/>
  <c r="C88" i="1"/>
  <c r="C87" i="1"/>
  <c r="D87" i="1" s="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<sst xmlns="http://schemas.openxmlformats.org/spreadsheetml/2006/main" count="305" uniqueCount="258">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</sst>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0;&#1103;&#1085;&#1082;&#1072;_&#1076;&#1088;&#1086;&#1074;&#107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Пенжинский</v>
          </cell>
        </row>
        <row r="15">
          <cell r="D15" t="str">
            <v>Поселение</v>
          </cell>
          <cell r="E15" t="str">
            <v>Аянка</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3954.4303767842603</v>
          </cell>
        </row>
        <row r="13">
          <cell r="F13">
            <v>176.4</v>
          </cell>
        </row>
        <row r="16">
          <cell r="F16">
            <v>7000</v>
          </cell>
        </row>
        <row r="17">
          <cell r="F17">
            <v>0.4</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2800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6338.1284564102471</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2036.0781546189767</v>
          </cell>
        </row>
        <row r="16">
          <cell r="F16">
            <v>1561.94</v>
          </cell>
        </row>
        <row r="17">
          <cell r="F17">
            <v>73447</v>
          </cell>
        </row>
        <row r="18">
          <cell r="F18">
            <v>0.02</v>
          </cell>
        </row>
        <row r="19">
          <cell r="F19">
            <v>6200</v>
          </cell>
        </row>
        <row r="20">
          <cell r="F20">
            <v>1.4999999999999999E-2</v>
          </cell>
        </row>
        <row r="21">
          <cell r="F21">
            <v>23179.205980799998</v>
          </cell>
        </row>
        <row r="22">
          <cell r="F22">
            <v>34.6</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13145.219877086651</v>
          </cell>
        </row>
        <row r="33">
          <cell r="F33">
            <v>11155.860891150114</v>
          </cell>
        </row>
        <row r="35">
          <cell r="F35">
            <v>5.7999999999999996E-3</v>
          </cell>
        </row>
      </sheetData>
      <sheetData sheetId="23">
        <row r="12">
          <cell r="E12" t="str">
            <v>Дальневосточный</v>
          </cell>
        </row>
      </sheetData>
      <sheetData sheetId="24">
        <row r="8">
          <cell r="F8" t="str">
            <v>да</v>
          </cell>
        </row>
        <row r="21">
          <cell r="D21" t="str">
            <v>ЮЭСК</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193.12918111431856</v>
          </cell>
        </row>
        <row r="17">
          <cell r="F17">
            <v>0.02</v>
          </cell>
        </row>
      </sheetData>
      <sheetData sheetId="28">
        <row r="12">
          <cell r="F12">
            <v>0</v>
          </cell>
        </row>
        <row r="13">
          <cell r="F13">
            <v>0</v>
          </cell>
        </row>
        <row r="19">
          <cell r="F19">
            <v>0</v>
          </cell>
        </row>
      </sheetData>
      <sheetData sheetId="29">
        <row r="11">
          <cell r="E11" t="str">
            <v>да</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zoomScaleNormal="100" workbookViewId="0">
      <selection activeCell="B19" sqref="B19"/>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Пенжинский</v>
      </c>
      <c r="D5" s="13"/>
    </row>
    <row r="6" spans="1:4" x14ac:dyDescent="0.2">
      <c r="A6" s="10"/>
      <c r="B6" s="11" t="str">
        <f>IF([1]И1!E15="","",[1]И1!D15)</f>
        <v>Поселение</v>
      </c>
      <c r="C6" s="12" t="str">
        <f>IF([1]И1!E15="","",[1]И1!E15)</f>
        <v>Аянка</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9849.5882368302464</v>
      </c>
    </row>
    <row r="18" spans="1:4" ht="42.75" x14ac:dyDescent="0.2">
      <c r="A18" s="26" t="s">
        <v>8</v>
      </c>
      <c r="B18" s="29" t="s">
        <v>9</v>
      </c>
      <c r="C18" s="30">
        <f>[1]С1!F12</f>
        <v>3954.4303767842603</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2036.0781546189767</v>
      </c>
    </row>
    <row r="22" spans="1:4" ht="30" x14ac:dyDescent="0.2">
      <c r="A22" s="26" t="s">
        <v>16</v>
      </c>
      <c r="B22" s="29" t="s">
        <v>17</v>
      </c>
      <c r="C22" s="30">
        <f>[1]С5!F12</f>
        <v>193.12918111431856</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2800</v>
      </c>
      <c r="D28" s="44">
        <f>'[1]С1.1'!F16</f>
        <v>0</v>
      </c>
    </row>
    <row r="29" spans="1:4" ht="42.75" x14ac:dyDescent="0.2">
      <c r="A29" s="26" t="s">
        <v>10</v>
      </c>
      <c r="B29" s="42" t="s">
        <v>23</v>
      </c>
      <c r="C29" s="43">
        <f>'[1]С1.1'!E27</f>
        <v>6338.1284564102471</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0.4</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23179.205980799998</v>
      </c>
      <c r="D117" s="44"/>
    </row>
    <row r="118" spans="1:4" ht="24" customHeight="1" x14ac:dyDescent="0.2">
      <c r="A118" s="63" t="s">
        <v>187</v>
      </c>
      <c r="B118" s="67" t="s">
        <v>188</v>
      </c>
      <c r="C118" s="102" t="str">
        <f>IF('[1]С4.2'!F8="да",'[1]С4.2'!D21,'[1]С4.2'!D15)</f>
        <v>ЮЭСК</v>
      </c>
      <c r="D118" s="44"/>
    </row>
    <row r="119" spans="1:4" ht="68.25" x14ac:dyDescent="0.2">
      <c r="A119" s="63" t="s">
        <v>189</v>
      </c>
      <c r="B119" s="67" t="s">
        <v>190</v>
      </c>
      <c r="C119" s="43">
        <f>[1]С4!F22</f>
        <v>34.6</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13145.219877086651</v>
      </c>
      <c r="D134" s="44"/>
    </row>
    <row r="135" spans="1:4" ht="42.75" x14ac:dyDescent="0.2">
      <c r="A135" s="63" t="s">
        <v>220</v>
      </c>
      <c r="B135" s="67" t="s">
        <v>221</v>
      </c>
      <c r="C135" s="43">
        <f>[1]С4!F33</f>
        <v>11155.860891150114</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t="str">
        <f>IF('[1]С6.1'!E11="нет",[1]С6!F13,"")</f>
        <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2024-03-01T03:05:29Z</dcterms:created>
  <dcterms:modified xsi:type="dcterms:W3CDTF">2024-03-01T03:06:00Z</dcterms:modified>
</cp:coreProperties>
</file>